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92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<sst xmlns="http://schemas.openxmlformats.org/spreadsheetml/2006/main" count="329" uniqueCount="316">
  <si>
    <t>LEZIONE SULLE FUNZIONI LINEARI</t>
  </si>
  <si>
    <t>Immaginiamo che un corpo parta dalla posizione 3,5 (cioè all'istante 0  il corpo si trova a 3,5</t>
  </si>
  <si>
    <t xml:space="preserve">metri dall'origine di un sistema di riferimento)  e che negli istanti successivi assuma le posizioni </t>
  </si>
  <si>
    <t>riportate in tabella</t>
  </si>
  <si>
    <t>tempo (t))</t>
  </si>
  <si>
    <t xml:space="preserve"> posizione (s)</t>
  </si>
  <si>
    <t>La scrittura</t>
  </si>
  <si>
    <t>suggerisce che a ogni istante t sia possibile determinare la posizione del corpo</t>
  </si>
  <si>
    <t>Esaminando i dati riportati in tabella si nota una certa regolarità:ogni dato in seconda colonna</t>
  </si>
  <si>
    <t>si ottiene dal precedente sommando 5,</t>
  </si>
  <si>
    <t>In altri termini, lo spazio percorso, ossia la differenza tra la posizione s raggiunta</t>
  </si>
  <si>
    <t xml:space="preserve"> e la posizione iniziale 3,5 m è direttamente proporzionale al tempo t trascorso.</t>
  </si>
  <si>
    <t xml:space="preserve"> In simboli, s −3,5 = 5  t essendo t il tempo trascorso da quando è stato fatto partire il cronometro.</t>
  </si>
  <si>
    <t>Più in generale possiamo dire che il corpo percorre spazi uguali in intervalli di tempo uguali.</t>
  </si>
  <si>
    <r>
      <t>dove s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0"/>
      </rPr>
      <t>è la posizione iniziale e t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0"/>
      </rPr>
      <t>l'istante di tempo in cui abbiamo dato inizio all'osservazione.</t>
    </r>
  </si>
  <si>
    <t>Ciò si scrive formalmente nel seguente modo:</t>
  </si>
  <si>
    <t>La costante v si chiama velocità.</t>
  </si>
  <si>
    <t>Se rappresentiamo i dati in tabella con un grafico che esprima la dipendenza dello spazio dal tempo</t>
  </si>
  <si>
    <t>si ottiene una retta:</t>
  </si>
  <si>
    <t>Avendo il grafico di una retta per calcolare la pendenza occorre prendere due punti sulla retta</t>
  </si>
  <si>
    <t>A e B  e calcolare il quoziente tra la differenza delle ordinate e la differenza delle ascisse,</t>
  </si>
  <si>
    <t>Riscriviamo l'equazione (di moto) s −3,5 = 5  t  isolando s al primo membro, si ha</t>
  </si>
  <si>
    <t xml:space="preserve"> </t>
  </si>
  <si>
    <t>ovvero un'equazione di primo grado del tipo y = mx+p. Come abbiamo detto 5 è il coefficiente angolare</t>
  </si>
  <si>
    <t>semplicemente aggiungendo una quantità fissa (che è la posizione iniziale) al</t>
  </si>
  <si>
    <t>prodotto fra 5 m/s (velocità del corpo) e l'istante t.</t>
  </si>
  <si>
    <t>s = 3,5 + 5  t</t>
  </si>
  <si>
    <t>Ad esempio per t = 18 secondi si ha uno spazio percorso di 93,5 metri</t>
  </si>
  <si>
    <t xml:space="preserve">Ricordiamo che la pendenza di una retta è per definizione il quoziente tra l'incremento con segno </t>
  </si>
  <si>
    <r>
      <t xml:space="preserve">della variabile dipendente e l'incremento con segno della variabile indipendente, nel nostro caso </t>
    </r>
    <r>
      <rPr>
        <sz val="10"/>
        <rFont val="Arial"/>
        <family val="2"/>
      </rPr>
      <t>Δs/Δt.</t>
    </r>
  </si>
  <si>
    <t>e 3,5 è il termine noto ovvero l'intercetta della retta con l'asse delle ordinate.</t>
  </si>
  <si>
    <t>rettilineo uniforme.</t>
  </si>
  <si>
    <t>Nota che quanto abbiamo detto finora consente di risolvere il problema generale:</t>
  </si>
  <si>
    <t>ESERCIZIO 1:</t>
  </si>
  <si>
    <t>ESERCIZIO 2:</t>
  </si>
  <si>
    <t>data la velocità di un corpo che si muove di moto rettilino uniforme e data la sua</t>
  </si>
  <si>
    <t>posizione in un certo istante in un dato sistema di riferimento, ricavare la</t>
  </si>
  <si>
    <t>un corpo di muove con velocità costante di 2,4 m/s. Sapendo che dopo 3 s si</t>
  </si>
  <si>
    <t>trova nella posizione 8 m, dove si troverà dopo 4s? E dopo 5s?</t>
  </si>
  <si>
    <t>Un corpo che si muove di moto rettilineo con velocità costante si dice che si muove di moto</t>
  </si>
  <si>
    <t>posizione in un qualunque istante.</t>
  </si>
  <si>
    <t>ESEMPIO 1:</t>
  </si>
  <si>
    <t>Supponiamo che un ciclista  incontri il seguente cartello:</t>
  </si>
  <si>
    <t xml:space="preserve">la strada è inclinata come il triangolo disegnato, ha la base lunga 100 unità di misura ed è alto 18 </t>
  </si>
  <si>
    <t xml:space="preserve">unità di misura. La pendenza è, infatti, il rapporto tra spostamento verticale e spostamento orizzontale. </t>
  </si>
  <si>
    <t xml:space="preserve">Se si percorre un tratto di discesa che corrisponde ad uno spostamento orizzontale di 25 metri </t>
  </si>
  <si>
    <t>ci si abbassa di 18 centesimi di 25 metri, cioè di 25 · 0.18 = 4,5 metri.</t>
  </si>
  <si>
    <r>
      <t>La costante v è il "</t>
    </r>
    <r>
      <rPr>
        <b/>
        <sz val="10"/>
        <rFont val="Arial"/>
        <family val="2"/>
      </rPr>
      <t>coefficiente angolare</t>
    </r>
    <r>
      <rPr>
        <sz val="10"/>
        <rFont val="Arial"/>
        <family val="0"/>
      </rPr>
      <t>" della retta, ovvero la "</t>
    </r>
    <r>
      <rPr>
        <b/>
        <sz val="10"/>
        <rFont val="Arial"/>
        <family val="2"/>
      </rPr>
      <t>pendenza</t>
    </r>
    <r>
      <rPr>
        <sz val="10"/>
        <rFont val="Arial"/>
        <family val="0"/>
      </rPr>
      <t>" della retta.</t>
    </r>
  </si>
  <si>
    <r>
      <t xml:space="preserve">Il cartello stradale riprodotto sopra segnala una discesa pericolosa con </t>
    </r>
    <r>
      <rPr>
        <b/>
        <sz val="10"/>
        <rFont val="Arial"/>
        <family val="2"/>
      </rPr>
      <t>pendenza</t>
    </r>
    <r>
      <rPr>
        <sz val="10"/>
        <rFont val="Arial"/>
        <family val="2"/>
      </rPr>
      <t xml:space="preserve"> del 18% : </t>
    </r>
  </si>
  <si>
    <t xml:space="preserve">Se, da quando ha incontrato il cartello, il ciclista ha percorso 50 metri di strada (spostamento </t>
  </si>
  <si>
    <t xml:space="preserve">in orizzontale) di quanto è disceso in altezza? </t>
  </si>
  <si>
    <t>ESERCIZIO 3:</t>
  </si>
  <si>
    <t xml:space="preserve">Si determini  la funzione lineare che ha come pendenza (slope) 3 e il cui grafico passa per il punto </t>
  </si>
  <si>
    <t>(1; 2).</t>
  </si>
  <si>
    <t>Nel nostro caso sia A=(4; 23,5) e B=(10; 53,5), allora si ha  (53,5-23,5)/(10-6)=30/6=5.</t>
  </si>
  <si>
    <t>x</t>
  </si>
  <si>
    <t>y</t>
  </si>
  <si>
    <t>ESERCIZIO 4:</t>
  </si>
  <si>
    <t>Data la seguente tabella</t>
  </si>
  <si>
    <r>
      <t xml:space="preserve">Determina una funzione </t>
    </r>
    <r>
      <rPr>
        <i/>
        <sz val="10"/>
        <rFont val="Arial"/>
        <family val="2"/>
      </rPr>
      <t>y</t>
    </r>
    <r>
      <rPr>
        <sz val="10"/>
        <rFont val="Arial"/>
        <family val="2"/>
      </rPr>
      <t xml:space="preserve"> = 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) il cui grafico passi per tutti i punti della tabella e dire se è lineare. </t>
    </r>
  </si>
  <si>
    <t>Naturalmente la convenienza dell’una o dell’altra soluzione dipenderà dal numero dei partecipanti.</t>
  </si>
  <si>
    <t xml:space="preserve">Gli studenti di Scienze Forestali devono svolgere delle esercitazioni al Paradisino, ed hanno due opzioni </t>
  </si>
  <si>
    <t>ESEMPI DI FUNZIONI LINEARI:</t>
  </si>
  <si>
    <t xml:space="preserve"> Fattore di montante </t>
  </si>
  <si>
    <t xml:space="preserve">Nella LEGGE DI CAPITALIZZAZIONE AD INTERESSE SEMPLICE ( cioè quando l'interesse maturato </t>
  </si>
  <si>
    <t xml:space="preserve">interesse è proporzionale al tempo oltre che al capitale) se poniamo C = 1 si ottiene il fattore di montante. </t>
  </si>
  <si>
    <t xml:space="preserve">capitale di un euro, impiegato al tasso i per il tempo t. </t>
  </si>
  <si>
    <t xml:space="preserve">Esso gode della proprietà di essere una funzione lineare del tempo.Graficamente il fattore di montante </t>
  </si>
  <si>
    <t xml:space="preserve">a interesse semplice è rappresentato dalla semiretta che esce dal punto (0,1), giace nel primo </t>
  </si>
  <si>
    <t xml:space="preserve">quadrante ed è caratterizzata da pendenza espressa dal coefficiente angolare i (non negativo). </t>
  </si>
  <si>
    <t xml:space="preserve">L'andamento lineare del fattore F(t) di montante ad interesse semplice traduce in termini analitici </t>
  </si>
  <si>
    <t>il fatto che l'interesse semplice è proporzionale al tempo t, oltre che al capitale.</t>
  </si>
  <si>
    <t>Analiticamente il parametro i che figura in F(t) assume il significato di coefficiente angolare.</t>
  </si>
  <si>
    <r>
      <t xml:space="preserve">Finanziariamente esso caratterizza la </t>
    </r>
    <r>
      <rPr>
        <b/>
        <sz val="10"/>
        <rFont val="Arial"/>
        <family val="2"/>
      </rPr>
      <t>velocità di accrescimento</t>
    </r>
    <r>
      <rPr>
        <sz val="10"/>
        <rFont val="Arial"/>
        <family val="2"/>
      </rPr>
      <t xml:space="preserve"> del capitale impiegato.</t>
    </r>
  </si>
  <si>
    <t>Fattore di sconto</t>
  </si>
  <si>
    <t xml:space="preserve">Æ = 1-dt </t>
  </si>
  <si>
    <t xml:space="preserve">Esso gode delle seguenti proprietà: </t>
  </si>
  <si>
    <t xml:space="preserve">   </t>
  </si>
  <si>
    <t>In sostanza lo sconto commerciale costituisce un modello lineare continuo.</t>
  </si>
  <si>
    <t xml:space="preserve">Lo sconto è il compenso che spetta a colui che anticipa il pagamento di una somma C dovuta in futuro. </t>
  </si>
  <si>
    <t xml:space="preserve">Si ha sconto commerciale quando lo sconto è proporzionale, oltre che al capitale, anche al tempo, </t>
  </si>
  <si>
    <t>V=C(1-dt).</t>
  </si>
  <si>
    <r>
      <t xml:space="preserve">su di un capitale C al tasso di interesse i, dopo un periodo t , offrirà un montante  </t>
    </r>
    <r>
      <rPr>
        <b/>
        <sz val="10"/>
        <rFont val="Arial"/>
        <family val="2"/>
      </rPr>
      <t>M = C(1+it)</t>
    </r>
    <r>
      <rPr>
        <sz val="10"/>
        <rFont val="Arial"/>
        <family val="2"/>
      </rPr>
      <t xml:space="preserve"> , e tale </t>
    </r>
  </si>
  <si>
    <r>
      <t xml:space="preserve">Il fattore di montante a interesse semplice </t>
    </r>
    <r>
      <rPr>
        <b/>
        <sz val="10"/>
        <rFont val="Arial"/>
        <family val="2"/>
      </rPr>
      <t>F(t) = 1+ it</t>
    </r>
    <r>
      <rPr>
        <sz val="10"/>
        <rFont val="Arial"/>
        <family val="2"/>
      </rPr>
      <t xml:space="preserve"> è il montante, a interesse semplice, del </t>
    </r>
  </si>
  <si>
    <t xml:space="preserve">Se poniamo C=1 si ha il  fattore di sconto commerciale cioè: </t>
  </si>
  <si>
    <t xml:space="preserve">che è il valore attuale, con sconto commerciale a tasso d del capitale di un euro che scade al tempo t. </t>
  </si>
  <si>
    <t xml:space="preserve">1) è definito per 0 ≤ t ≤ 1/d </t>
  </si>
  <si>
    <t xml:space="preserve">2) per t = 0  si ha Æ (0) = 1 mentre per t = 1/d si ha Æ (1/d) = 0 </t>
  </si>
  <si>
    <t xml:space="preserve">nell'intervallo di definizione, cioè nell'intervallo di estremi 0 e 1/d, è funzione lineare decrescente </t>
  </si>
  <si>
    <t xml:space="preserve">     di t: crescendo t il valore di Æ (t) diminuisce.</t>
  </si>
  <si>
    <t>Graficamente, il fattore di sconto commerciale è rappresentato dal segmento di retta i cui estremi</t>
  </si>
  <si>
    <t xml:space="preserve">      sono (0;1) e (1/d; 0); giace nel primo quadrante ed è caratterizzato da una pendenza espressa </t>
  </si>
  <si>
    <t xml:space="preserve">      dal coefficiente angolare -d (essendo d non negativo). </t>
  </si>
  <si>
    <t xml:space="preserve">L'andamento lineare del fattore Æ (t) di sconto commerciale traduce in termini analitici il fatto che </t>
  </si>
  <si>
    <t xml:space="preserve">      lo sconto commerciale è proporzionale al tempo t oltre che al capitale.</t>
  </si>
  <si>
    <t xml:space="preserve">Analiticamente, il parametro -d che figura in Æ (t) assume il significato di coefficiente angolare. </t>
  </si>
  <si>
    <t xml:space="preserve">Ovviamente, a parità di tempo t di anticipazione, maggiore è d  minore è il valore attuale del capitale C. </t>
  </si>
  <si>
    <t xml:space="preserve">o andare con i propri mezzi e spendere 50 euro ciascuno o noleggiare un pullman da 60 posti al costo </t>
  </si>
  <si>
    <t xml:space="preserve">Un modello matematico che descriva la situazione è il seguente:sia  x  il  numero dei partecipanti </t>
  </si>
  <si>
    <t>(x ≤ 60), ed y il costo del trasporto nelle due situazioni. Si ha</t>
  </si>
  <si>
    <t>Si tratta ora di rappresentare per punti le due funzioni</t>
  </si>
  <si>
    <t>di 1000 euro più 10 euro per ogni persona trasportata.</t>
  </si>
  <si>
    <t>a) (viaggio con mezzi propri) y = 50 x</t>
  </si>
  <si>
    <t>b) (viaggio in pullman) y = 1000+10 x</t>
  </si>
  <si>
    <t>y(a)</t>
  </si>
  <si>
    <t>y(b)</t>
  </si>
  <si>
    <t>Graficamente si trova che le due rette si intersecano in un punto di ascissa 25.</t>
  </si>
  <si>
    <t xml:space="preserve">Si può agevolmente dedurre che fino a 25  partecipanti è più conveniente la situazione a) il costo </t>
  </si>
  <si>
    <t>complessivo è inferiore, mentre per un numero maggiore risulta meno dispendiosa la scelta b).</t>
  </si>
  <si>
    <t>ESEMPIO 2: UTILIZZO DELLE FUNZIONI LINEARI</t>
  </si>
  <si>
    <t xml:space="preserve">Le due funzioni sono due rette: y = 50 x (coefficiente angolare 50 e termine noto nullo) </t>
  </si>
  <si>
    <t>ed y = 1000 + 10 x  (coefficiente angolare 10 e termine noto 1000)</t>
  </si>
  <si>
    <t>ESEMPIO 3:</t>
  </si>
  <si>
    <t xml:space="preserve">Alla scadenza dei 5 anni si restituisce 1000 euro (capitale preso in prestito) + il 7% di 1000 euro per </t>
  </si>
  <si>
    <t>ogni anno di durata del prestito:</t>
  </si>
  <si>
    <t>M = 1000(1+0,07.5) = 1350 euro</t>
  </si>
  <si>
    <t>Il fattore di montante in tal caso è  F(t) = 1+0,07 t.</t>
  </si>
  <si>
    <r>
      <t>Attenzion</t>
    </r>
    <r>
      <rPr>
        <sz val="10"/>
        <rFont val="Arial"/>
        <family val="0"/>
      </rPr>
      <t>e</t>
    </r>
  </si>
  <si>
    <t xml:space="preserve">dire un tasso del 7% non ha senso senza la precisazione della durata e del momento di applicazione </t>
  </si>
  <si>
    <t xml:space="preserve">e del regime di capitalizzazione. La specificazione del tempo è fondamentale: il 7% all’anno non è la </t>
  </si>
  <si>
    <t xml:space="preserve">stessa cosa del 7% al mese. </t>
  </si>
  <si>
    <t>Supponiamo di prendere in prestito 1000 euro per 5 anni al tasso annuo di interesse semplice del 7 %.</t>
  </si>
  <si>
    <t xml:space="preserve">quindi il valore attuale, con sconto commerciale al tasso d, del capitale C che scade fra t anni è: </t>
  </si>
  <si>
    <t>Massa e Volume</t>
  </si>
  <si>
    <t xml:space="preserve">Supponiamo di possedere varie sferette di alluminio, aventi dimensioni varie. Tra queste ne sono state </t>
  </si>
  <si>
    <t xml:space="preserve">introdotte per errore un certo numero di ferro. Si vuole separare le une dalle altre, ma  il loro aspetto </t>
  </si>
  <si>
    <t>è identico. Le misure di volume, da sole, così come le misure di massa, da sole, non possono</t>
  </si>
  <si>
    <t xml:space="preserve">ottenuti per le singole sferette, e si trova che i punti sperimentali giacciono con buona approssimazione  </t>
  </si>
  <si>
    <t>su due semirette uscenti dall'origine, una caratteristica della sostanza ferro l'altra della sostanza</t>
  </si>
  <si>
    <t xml:space="preserve"> alluminio. </t>
  </si>
  <si>
    <t xml:space="preserve">Massa </t>
  </si>
  <si>
    <t>Volume</t>
  </si>
  <si>
    <t xml:space="preserve">Isoliamo i punti che sembrano giacere su una stessa retta e tra le opzioni del grafico scegliamo la linea </t>
  </si>
  <si>
    <r>
      <t>Volume(cm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</si>
  <si>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Massa (g)</t>
  </si>
  <si>
    <t>di tendenza lineare con l'opzione dell'equazione della retta con intercetta zero:</t>
  </si>
  <si>
    <r>
      <t xml:space="preserve"> risolvere il  problema. </t>
    </r>
    <r>
      <rPr>
        <sz val="10"/>
        <rFont val="Arial"/>
        <family val="2"/>
      </rPr>
      <t xml:space="preserve">Si </t>
    </r>
    <r>
      <rPr>
        <sz val="10"/>
        <rFont val="Arial"/>
        <family val="0"/>
      </rPr>
      <t xml:space="preserve"> decide di riportare su un grafico cartesiano (V,M) tutte le coppie di valori </t>
    </r>
  </si>
  <si>
    <t>Nel primo caso si ha la retta  M = 7,9 V e nel secondo caso la retta M = 2,7 V ovvero la massa</t>
  </si>
  <si>
    <r>
      <t>è direttamente proporzionale al volume secondo le costanti 7,9 g/cm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(ferro) e 2,7 g/cm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(alluminio).</t>
    </r>
  </si>
  <si>
    <t>L'esperimento è tratto dal libro: V. Zanetti, "Teoria ed Esperimenti di Fisica", ed. Zanichelli.</t>
  </si>
  <si>
    <t>Allungamento di una molla</t>
  </si>
  <si>
    <t xml:space="preserve">Supponiamo di sospendere una molla ad un supporto verticale, possibilmente provvista di due indici </t>
  </si>
  <si>
    <t xml:space="preserve">per facilitare la lettura delle quote. Per quanto riguarda i pesi, è opportuno che essi abbiano valori noti </t>
  </si>
  <si>
    <t>con incertezza trascurabile, perché serviranno come pesi campione per la taratura della molla.</t>
  </si>
  <si>
    <t xml:space="preserve">Una volta preparato l’apparato sperimentale si misura la lunghezza della molla non soggetta a nessun </t>
  </si>
  <si>
    <t>peso</t>
  </si>
  <si>
    <t>è fondamentale perché servirà come riferimento per tutte le misure dell’allungamento della molla.</t>
  </si>
  <si>
    <t>peso.</t>
  </si>
  <si>
    <t xml:space="preserve">Si misura poi la quota dell’estremità libera della molla senza pesi, questa posizione la chiameremo y0, </t>
  </si>
  <si>
    <t>Si procede appendendo al gancio i vari pesi e misurando la posizione nuova del gancio della molla.</t>
  </si>
  <si>
    <t xml:space="preserve">Una volta raccolti dei dati (vedi tabella) si può riportare su un grafico allungamento-peso i dati </t>
  </si>
  <si>
    <t xml:space="preserve">sperimentali raccolti. </t>
  </si>
  <si>
    <t>y(cm)</t>
  </si>
  <si>
    <t>posizione</t>
  </si>
  <si>
    <t>x=y-y0 (cm)</t>
  </si>
  <si>
    <t>allungamento</t>
  </si>
  <si>
    <t>m(kg)</t>
  </si>
  <si>
    <t>massa peso</t>
  </si>
  <si>
    <t>F(N)</t>
  </si>
  <si>
    <t>L'esperimento è tratto dal libro: V. Zanetti, "Teoria ed Esperimenti di Fisica",  ed. Zanichelli</t>
  </si>
  <si>
    <t xml:space="preserve">La relazione che intercorre tra l’allungamento della molla e i pesi è lineare: P = k x. La costante k </t>
  </si>
  <si>
    <t>vale 0,8 N/cm ed è la costante elastica della molla.</t>
  </si>
  <si>
    <t>Accrescimento delle foglie di rosa</t>
  </si>
  <si>
    <t>LUNGHEZZA</t>
  </si>
  <si>
    <t>(cm)</t>
  </si>
  <si>
    <t>LARGHEZZA</t>
  </si>
  <si>
    <t xml:space="preserve">Osservando le foglie di uno stesso ramo, cioè sottoposte alle stesse condizioni ambientali, misurate </t>
  </si>
  <si>
    <t>con grande precisione la lunghezza e la larghezza massima di ogni foglia, si trovano le seguenti misure:</t>
  </si>
  <si>
    <t>di vista biologico significa che il numero delle cellule aumenta uniformemente in tutte le direzioni.</t>
  </si>
  <si>
    <t xml:space="preserve">Ciò è dovuto al fatto che la foglia di rosa, come molte altre piante, cresce per similitudine. Dal punto </t>
  </si>
  <si>
    <t>Nel caso specifico provare che la costante di proporzionalità è  approssimamente 1,33.</t>
  </si>
  <si>
    <t>Approssimativamente larghezza (y) e lunghezza (x) sono direttamente proporzionali: y = K x.</t>
  </si>
  <si>
    <t>ESEMPIO 4:</t>
  </si>
  <si>
    <t xml:space="preserve">Una Banca sconta a un cliente un effetto con valore nominale S =10000 euro a scadenza tra g = </t>
  </si>
  <si>
    <t>75 giorni. Il tasso di sconto usato è d = 14% e il regime quello commerciale.</t>
  </si>
  <si>
    <t>1. Calcolare il netto ricavo V riconosciuto al cliente.</t>
  </si>
  <si>
    <t xml:space="preserve">2. Determinare a quale tasso d'interesse semplice s, attraverso tale operazione, la Banca impiega la </t>
  </si>
  <si>
    <t>somma V.</t>
  </si>
  <si>
    <t>Per rispondere al primo quesito si usa la formula V=C(1-dt) con t rapportato all'anno, dunque</t>
  </si>
  <si>
    <t>V = 10000(1-0,14. 75/365) = 9712,329.</t>
  </si>
  <si>
    <t>Per rispondere al secondo quesito si usa la formula S=V(1+st) con t rapportato all'anno, dunque</t>
  </si>
  <si>
    <t>10000=9712,329(1+s75/365)</t>
  </si>
  <si>
    <t>da cui s =(365/75)(10000/9712,329-1) =14,4147%.</t>
  </si>
  <si>
    <t>Lo spessore di un foglio</t>
  </si>
  <si>
    <t xml:space="preserve">Supponiamo di voler misurare lo spessore di un foglio di carta di un libro senza ricorrere a un </t>
  </si>
  <si>
    <t xml:space="preserve">microscopio o ad un micrometro. Certo non riusciremo a misurarlo con un normale righello, però si </t>
  </si>
  <si>
    <t xml:space="preserve">può misurare col righello lo spessore dell'intero libro. Conoscendo il numero di fogli che lo </t>
  </si>
  <si>
    <t xml:space="preserve">costituiscono, nell'ipotesi che essi siano tutti uguali, si potrà ben determinare lo spessore di un </t>
  </si>
  <si>
    <t>singolo foglio Un semplice metodo per controllare grossolanamente se tutti i fogli hanno</t>
  </si>
  <si>
    <t xml:space="preserve">lo stesso spessore può consistere in questo. Supposto per esempio che il libro sia costituito da  </t>
  </si>
  <si>
    <t>300 fogli, si suddividono i 300 fogli in 6 gruppi di 50 ognuno e poi si misura lo spessore di ciascun</t>
  </si>
  <si>
    <t xml:space="preserve"> gruppo. Se i fogli hanno lo stesso spessore, ogni gruppo deve equivalere agli altri, quindi lo spessore </t>
  </si>
  <si>
    <t xml:space="preserve">di due gruppi di fogli deve essere doppio dello spessore di un gruppo e così via. Indicando con s lo </t>
  </si>
  <si>
    <t>grafico (s; n) è lineare.</t>
  </si>
  <si>
    <t xml:space="preserve">spessore di n gruppi, dovremo quindi trovare che s è direttamente proporzionale ad n, cioè che il </t>
  </si>
  <si>
    <t>Numero fogli</t>
  </si>
  <si>
    <t xml:space="preserve"> Spessore libro(cm)</t>
  </si>
  <si>
    <r>
      <t>L'esperimento è tratto dal libro: V. Zanetti, Teoria ed Esperimenti di Fisica, Zanichelli</t>
    </r>
    <r>
      <rPr>
        <sz val="13.5"/>
        <rFont val="Ti"/>
        <family val="0"/>
      </rPr>
      <t xml:space="preserve"> </t>
    </r>
  </si>
  <si>
    <t xml:space="preserve">La pendenza della retta è lo spessore di ogni singolo foglio ovvero 0,00717 cm cioè meno di un </t>
  </si>
  <si>
    <t>1/10 di mm.</t>
  </si>
  <si>
    <t xml:space="preserve"> Funzione domanda </t>
  </si>
  <si>
    <t>In Economia:</t>
  </si>
  <si>
    <t>In Fisica:</t>
  </si>
  <si>
    <t>In Botanica:</t>
  </si>
  <si>
    <t xml:space="preserve">Per DOMANDA si intende l'atto con cui l'individuo fa richiesta di una data quantità di bene o di servizio </t>
  </si>
  <si>
    <t xml:space="preserve">dietro corresponsione di denaro. Le principali variabili che la teoria economica suggerisce, e l'esperienza </t>
  </si>
  <si>
    <t>conferma, come determinanti la domanda di un bene sono:</t>
  </si>
  <si>
    <t>Il prezzo di un bene;</t>
  </si>
  <si>
    <t>L'ammontare del reddito disponibile;</t>
  </si>
  <si>
    <t>I prezzi degli altri beni.</t>
  </si>
  <si>
    <t>In economia si fa spesso uso dell'ipotesi "coeteris paribus" (cioè a parità delle circostanze).</t>
  </si>
  <si>
    <t>restando le altre variabili.</t>
  </si>
  <si>
    <t xml:space="preserve">In particolare si considera la domanda di un bene come funzione solo del prezzo di quel bene, ferme </t>
  </si>
  <si>
    <t xml:space="preserve">Nei testi di economia elementare prevale l'uso di scrivere la funzione di domanda sotto la forma del </t>
  </si>
  <si>
    <t>prezzo come funzione della quantità; si considera, cioè la funzione:</t>
  </si>
  <si>
    <t>p= g(q)</t>
  </si>
  <si>
    <t>q non negativo</t>
  </si>
  <si>
    <t>In questo caso la domanda di un bene è una funzione, che si potrà scrivere in modo generico:</t>
  </si>
  <si>
    <t>q=f(p)     p non negativo</t>
  </si>
  <si>
    <t>dove q è la quantità domandata di un bene e p è il prezzo di quel bene.</t>
  </si>
  <si>
    <t>Un caso di funzione particolare di domanda è:</t>
  </si>
  <si>
    <t>p = a - bq,   (a, b costanti)</t>
  </si>
  <si>
    <t>che rappresenta funzioni di domanda lineari. Il grafico di tale funzione è detto CURVA DI DOMANDA.</t>
  </si>
  <si>
    <t>si ottiene il seguente grafico:</t>
  </si>
  <si>
    <t>q</t>
  </si>
  <si>
    <t>p</t>
  </si>
  <si>
    <t>Si consideri la seguente funzione di domanda di un bene b:      p = 5-q/3,</t>
  </si>
  <si>
    <t xml:space="preserve">La retta che rappresenta la curva di domanda ha coefficiente angolare negativo (m=-1/3); ciò indica che </t>
  </si>
  <si>
    <t xml:space="preserve"> Funzione di ricavo</t>
  </si>
  <si>
    <t xml:space="preserve">Il ricavo totale di un'impresa che vende un solo bene, è il prodotto del prezzo per la quantità di quello </t>
  </si>
  <si>
    <t>stesso bene che viene venduta dall'impresa stessa.</t>
  </si>
  <si>
    <t xml:space="preserve">al diminuire del prezzo del bene aumenta la quantità acquistata. Lo si vede bene dal grafico: per p = 3 </t>
  </si>
  <si>
    <t>si ha q = 6, per p = 2 si ha q = 9.</t>
  </si>
  <si>
    <t xml:space="preserve">Il ricavo totale di un'impresa (che si suppone non negativo) può essere considerato come una funzione </t>
  </si>
  <si>
    <t>della quantità venduta dall'impresa stessa. Si parla di CONCORRENZA PERFETTA quando l'impresa</t>
  </si>
  <si>
    <t xml:space="preserve">non ha il potere di influenzare il prezzo di mercato. In tal caso , se p è il prezzo del prodotto e q è la </t>
  </si>
  <si>
    <t>quantità venduta la funzione di ricavo è data da:</t>
  </si>
  <si>
    <t>R(q) = pq</t>
  </si>
  <si>
    <t>con p costante.</t>
  </si>
  <si>
    <t xml:space="preserve">Il grafico è una semiretta uscente dall'origine con coefficiente angolare p, se si pone sull'asse delle </t>
  </si>
  <si>
    <t>ascisse q e sulle ordinate R.</t>
  </si>
  <si>
    <t xml:space="preserve">1. Disegna i grafici delle funzioni rappresentate dalle formule:      y =  -2x – 4          y = 5  </t>
  </si>
  <si>
    <t>2. Determina, se esistono, pendenza, intercetta e zero delle funzioni del punto 1</t>
  </si>
  <si>
    <t>3. Determina una formula che rappresenti la funzione lineare che ha come pendenza  3 e  intercetta -1</t>
  </si>
  <si>
    <t>4. Determina una formula che rappresenti  la funzione lineare che ha come pendenza  3  e che passa</t>
  </si>
  <si>
    <t>per il punto (2;5)</t>
  </si>
  <si>
    <t>5. Determina una formula che rappresenti  la funzione lineare che ha come pendenza  3 e zero 5</t>
  </si>
  <si>
    <t xml:space="preserve">6. Determina una formula che rappresenti  la funzione lineare che ha come zero 6 e il cui </t>
  </si>
  <si>
    <t xml:space="preserve">   grafico passa per A = (3;5)</t>
  </si>
  <si>
    <t>7. Disegna in un piano cartesiano xOy il grafico delle seguenti funzioni y =2x-3 ed y =5x+1</t>
  </si>
  <si>
    <t xml:space="preserve">8. Determina, se esistono, pendenza, quota e zero di ciascuna delle seguenti funzioni lineari </t>
  </si>
  <si>
    <t xml:space="preserve">   a)    y = 2         b)     y =  2 – 3x              c)    3x – 2y + 1 = 0</t>
  </si>
  <si>
    <t>9. Dimostra che la differenza di due funzioni lineari è ancora una funzione lineare</t>
  </si>
  <si>
    <t>10. Dimostra che la composta di due funzioni lineari è ancora una funzione lineare</t>
  </si>
  <si>
    <t xml:space="preserve">11. Determina il punto di intersezione delle due rette che sono grafici delle funzioni lineari definite </t>
  </si>
  <si>
    <t xml:space="preserve">   da  y = 3x – 5   e  y = 7x + 1  </t>
  </si>
  <si>
    <t xml:space="preserve">12. Determinare una formula che rappresenti  la funzione lineare il cui grafico passa per i due punti </t>
  </si>
  <si>
    <t xml:space="preserve">  A(2 ; 1) e B(3 ; 4)</t>
  </si>
  <si>
    <t>13. Sono dati i seguenti grafici</t>
  </si>
  <si>
    <t>Determinare, per ciascuno di essi, di quale delle seguenti funzioni lineari può essere un grafico</t>
  </si>
  <si>
    <r>
      <t xml:space="preserve">a) </t>
    </r>
    <r>
      <rPr>
        <i/>
        <sz val="10"/>
        <rFont val="Arial"/>
        <family val="2"/>
      </rPr>
      <t>y</t>
    </r>
    <r>
      <rPr>
        <sz val="10"/>
        <rFont val="Arial"/>
        <family val="2"/>
      </rPr>
      <t xml:space="preserve"> = 2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– 1                b) </t>
    </r>
    <r>
      <rPr>
        <i/>
        <sz val="10"/>
        <rFont val="Arial"/>
        <family val="2"/>
      </rPr>
      <t>y</t>
    </r>
    <r>
      <rPr>
        <sz val="10"/>
        <rFont val="Arial"/>
        <family val="2"/>
      </rPr>
      <t xml:space="preserve"> = 2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+ 1                      c)  </t>
    </r>
    <r>
      <rPr>
        <i/>
        <sz val="10"/>
        <rFont val="Arial"/>
        <family val="2"/>
      </rPr>
      <t>y</t>
    </r>
    <r>
      <rPr>
        <sz val="10"/>
        <rFont val="Arial"/>
        <family val="2"/>
      </rPr>
      <t xml:space="preserve"> =   – 2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+ 2               d)  </t>
    </r>
    <r>
      <rPr>
        <i/>
        <sz val="10"/>
        <rFont val="Arial"/>
        <family val="2"/>
      </rPr>
      <t>y</t>
    </r>
    <r>
      <rPr>
        <sz val="10"/>
        <rFont val="Arial"/>
        <family val="2"/>
      </rPr>
      <t xml:space="preserve"> = 3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– 2</t>
    </r>
  </si>
  <si>
    <t>Esercizi di verifica sulle funzioni lineari</t>
  </si>
  <si>
    <t>nel 2004. Modellate questo numero I come funzione lineare definita a tratti del tempo</t>
  </si>
  <si>
    <t>t espresso in anni trascorsi dal 1994. Utilizzate il modello per stimare il numero dei</t>
  </si>
  <si>
    <t>diplomati intenzionati a laurearsi in architettura nel 2002.</t>
  </si>
  <si>
    <t xml:space="preserve">(esercizio tratta da "Esercizi sulle funzioni: modelli lineari e non lineari con applicazioni all’economia" </t>
  </si>
  <si>
    <t>di Pierangelo Ciurlia, Riccardo Gusso, Martina Nardon-Quaderno di Didattica n. 20/2006-</t>
  </si>
  <si>
    <t>DIPARTIMENTO DI MATEMATICA APPLICATA-UNIVERSIT`A CA’ FOSCARI DI VENEZIA)</t>
  </si>
  <si>
    <t>Consideriamo questa funzione negli anni compresi dal 1994 al 2004, dove t = 0 rappresenta</t>
  </si>
  <si>
    <t>l’anno 1994. I dati dell’esercizio sono riportati nella seguente tabella:</t>
  </si>
  <si>
    <r>
      <t>Soluzione</t>
    </r>
    <r>
      <rPr>
        <sz val="10"/>
        <rFont val="Arial"/>
        <family val="0"/>
      </rPr>
      <t>. La funzione I(t), che descrive il numero approssimato di studenti intenzionati</t>
    </r>
  </si>
  <si>
    <t>ad iscriversi alla facoltà di architettura, è una funzione del tempo t (espresso in anni).</t>
  </si>
  <si>
    <t>t</t>
  </si>
  <si>
    <t>I(t)</t>
  </si>
  <si>
    <t>laurearsi in architettura. Questa cifra è scesa a circa 8 500 nel 2000 ed è risalita a 8 800</t>
  </si>
  <si>
    <t>Il dominio di I `e l’intervallo [0, 10]. Si assume che la situazione descritta possa essere</t>
  </si>
  <si>
    <t>ben approssimata dalla seguente funzione:</t>
  </si>
  <si>
    <t>Tale funzione è stata determinata nel modo seguente:</t>
  </si>
  <si>
    <t>(0, 10 000) (6, 8 500) ;</t>
  </si>
  <si>
    <t>il secondo tratto si ottiene dall’equazione della retta passante per i punti di coordinate</t>
  </si>
  <si>
    <t>(6, 8 500) (10, 8 800) .</t>
  </si>
  <si>
    <t>il primo tratto si ottiene dall’equazione della retta passante per i punti di coordinate</t>
  </si>
  <si>
    <t>Si osservi che la pendenza è negativa nel primo tratto (e quindi la funzione è decrescente)</t>
  </si>
  <si>
    <t>mentre è positiva per 6 &lt; t &lt; 10 (funzione crescente).</t>
  </si>
  <si>
    <t>Il grafico della funzione è riportato in figura:</t>
  </si>
  <si>
    <t>Cosa si può dire di I(8), ovvero del numero di studenti intenzionati ad iscriversi ad architettura nel 2002?</t>
  </si>
  <si>
    <t>Possiamo stimare tale numero sulla base del modello appena descritto. Si trova allora</t>
  </si>
  <si>
    <t>I(8) = 75 · 8 + 8050 = 8650 .</t>
  </si>
  <si>
    <t>in questione, e lo si utilizzi per trovare un’equazione che esprima i costi annui C come</t>
  </si>
  <si>
    <t>funzione affine dei ricavi annui.</t>
  </si>
  <si>
    <r>
      <t>Esercizio 1</t>
    </r>
    <r>
      <rPr>
        <sz val="10"/>
        <color indexed="10"/>
        <rFont val="Arial"/>
        <family val="2"/>
      </rPr>
      <t>.</t>
    </r>
    <r>
      <rPr>
        <sz val="10"/>
        <rFont val="Arial"/>
        <family val="0"/>
      </rPr>
      <t xml:space="preserve"> Nel 1994 circa 10 000 diplomati delle scuole superiori erano intenzionati a</t>
    </r>
  </si>
  <si>
    <r>
      <t>Esercizio 2.</t>
    </r>
    <r>
      <rPr>
        <sz val="10"/>
        <rFont val="Arial"/>
        <family val="0"/>
      </rPr>
      <t xml:space="preserve"> Supponiamo che, dopo un’attenta analisi dei bilanci degli ultimi 5 anni dell’azienda Ypsilon, </t>
    </r>
  </si>
  <si>
    <r>
      <t xml:space="preserve">si sia determinato il seguente andamento dei profitti </t>
    </r>
    <r>
      <rPr>
        <sz val="10"/>
        <rFont val="Arial"/>
        <family val="2"/>
      </rPr>
      <t>Π</t>
    </r>
    <r>
      <rPr>
        <sz val="10"/>
        <rFont val="Arial"/>
        <family val="0"/>
      </rPr>
      <t xml:space="preserve"> in funzione dei ricavi R</t>
    </r>
  </si>
  <si>
    <t>dove Π  ed R sono espressi in milioni di euro.</t>
  </si>
  <si>
    <t>Π (R) = 0,175R − 18,9 ,</t>
  </si>
  <si>
    <t>Si analizzi tale modello e le informazioni che esso può fornire relativamente all’azienda</t>
  </si>
  <si>
    <r>
      <t>Soluzione.</t>
    </r>
    <r>
      <rPr>
        <sz val="10"/>
        <rFont val="Arial"/>
        <family val="0"/>
      </rPr>
      <t xml:space="preserve"> Il modello che descrive il profitto in funzione dei ricavi è di tipo lineare (affine).</t>
    </r>
  </si>
  <si>
    <t>Il coefficiente angolare della retta Π (R) = 0,175R − 18,9 esprime il rapporto tra una</t>
  </si>
  <si>
    <t>variazione del profitto dell’azienda e una variazione del ricavo.  Nel caso in esame esso è</t>
  </si>
  <si>
    <t>positivo e pari a 0,175, ciò significa che per ogni milione di euro di ricavi il profitto cresce di 175000 euro.</t>
  </si>
  <si>
    <t xml:space="preserve">Possiamo, inoltre, osservare che il profitto dell’azienda è negativo fino a che non si raggiunge un ricavo </t>
  </si>
  <si>
    <t>R sufficiente a coprire i costi di produzione e cioè tale che</t>
  </si>
  <si>
    <t>0,175R − 18,9 = 0 ,</t>
  </si>
  <si>
    <t>da cui</t>
  </si>
  <si>
    <t>R =18,9/0,175= 108 milioni di euro .</t>
  </si>
  <si>
    <t>Ricordando che</t>
  </si>
  <si>
    <t>Profitto = Ricavi − Costi ,</t>
  </si>
  <si>
    <t>si ha</t>
  </si>
  <si>
    <t>Costi = Ricavi − Profitto</t>
  </si>
  <si>
    <t>e quindi</t>
  </si>
  <si>
    <t>C(R) = R − Π(R) = R − 0,175R + 18,9 = 0,825R + 18,9 ,</t>
  </si>
  <si>
    <t>che è effettivamente una funzione lineare.</t>
  </si>
  <si>
    <t xml:space="preserve">Dalla relazione precedente otteniamo che l’azienda Ypsilon ha dei costi fissi di produzione di 18,9 </t>
  </si>
  <si>
    <t xml:space="preserve">milioni di euro e che, per ogni milione di euro di ricavi, 825000 euro di essi vengono assorbiti dai costi </t>
  </si>
  <si>
    <t>di produzione.</t>
  </si>
  <si>
    <t>Esercizi svolti sulle funzioni: modelli lineari con applicazioni all’economia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</si>
</sst>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27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sz val="8.5"/>
      <name val="Arial"/>
      <family val="0"/>
    </font>
    <font>
      <b/>
      <sz val="8.5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sz val="13.5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8"/>
      <name val="Comic Sans MS"/>
      <family val="4"/>
    </font>
    <font>
      <vertAlign val="superscript"/>
      <sz val="10"/>
      <name val="Arial"/>
      <family val="2"/>
    </font>
    <font>
      <sz val="12"/>
      <name val="Arial"/>
      <family val="0"/>
    </font>
    <font>
      <b/>
      <sz val="13.5"/>
      <color indexed="18"/>
      <name val="Times New Roman"/>
      <family val="1"/>
    </font>
    <font>
      <b/>
      <sz val="12"/>
      <color indexed="10"/>
      <name val="Arial"/>
      <family val="2"/>
    </font>
    <font>
      <sz val="13.5"/>
      <name val="Ti"/>
      <family val="0"/>
    </font>
    <font>
      <b/>
      <sz val="12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.75"/>
      <name val="Arial"/>
      <family val="0"/>
    </font>
    <font>
      <b/>
      <sz val="8.75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2" fontId="10" fillId="0" borderId="1" xfId="0" applyNumberFormat="1" applyFont="1" applyBorder="1" applyAlignment="1">
      <alignment vertical="top" wrapText="1"/>
    </xf>
    <xf numFmtId="2" fontId="10" fillId="0" borderId="2" xfId="0" applyNumberFormat="1" applyFont="1" applyBorder="1" applyAlignment="1">
      <alignment vertical="top" wrapText="1"/>
    </xf>
    <xf numFmtId="2" fontId="9" fillId="0" borderId="2" xfId="0" applyNumberFormat="1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vertical="top" wrapText="1"/>
    </xf>
    <xf numFmtId="2" fontId="9" fillId="0" borderId="4" xfId="0" applyNumberFormat="1" applyFont="1" applyBorder="1" applyAlignment="1">
      <alignment vertical="top" wrapText="1"/>
    </xf>
    <xf numFmtId="2" fontId="0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indent="2"/>
    </xf>
    <xf numFmtId="0" fontId="12" fillId="0" borderId="0" xfId="0" applyFont="1" applyAlignment="1">
      <alignment horizontal="left" indent="2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left" indent="2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justify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20" fontId="0" fillId="0" borderId="0" xfId="0" applyNumberFormat="1" applyAlignment="1">
      <alignment/>
    </xf>
    <xf numFmtId="0" fontId="8" fillId="0" borderId="0" xfId="0" applyNumberFormat="1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Foglio1!$A$8:$A$18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Foglio1!$B$8:$B$18</c:f>
              <c:numCache>
                <c:ptCount val="11"/>
                <c:pt idx="0">
                  <c:v>3.5</c:v>
                </c:pt>
                <c:pt idx="1">
                  <c:v>8.5</c:v>
                </c:pt>
                <c:pt idx="2">
                  <c:v>13.5</c:v>
                </c:pt>
                <c:pt idx="3">
                  <c:v>18.5</c:v>
                </c:pt>
                <c:pt idx="4">
                  <c:v>23.5</c:v>
                </c:pt>
                <c:pt idx="5">
                  <c:v>28.5</c:v>
                </c:pt>
                <c:pt idx="6">
                  <c:v>33.5</c:v>
                </c:pt>
                <c:pt idx="7">
                  <c:v>38.5</c:v>
                </c:pt>
                <c:pt idx="8">
                  <c:v>43.5</c:v>
                </c:pt>
                <c:pt idx="9">
                  <c:v>48.5</c:v>
                </c:pt>
                <c:pt idx="10">
                  <c:v>53.5</c:v>
                </c:pt>
              </c:numCache>
            </c:numRef>
          </c:yVal>
          <c:smooth val="1"/>
        </c:ser>
        <c:axId val="58690643"/>
        <c:axId val="58453740"/>
      </c:scatterChart>
      <c:valAx>
        <c:axId val="58690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53740"/>
        <c:crosses val="autoZero"/>
        <c:crossBetween val="midCat"/>
        <c:dispUnits/>
      </c:valAx>
      <c:valAx>
        <c:axId val="58453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spazi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90643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81"/>
          <c:w val="0.7795"/>
          <c:h val="0.73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Foglio1!$B$747</c:f>
              <c:strCache>
                <c:ptCount val="1"/>
                <c:pt idx="0">
                  <c:v>I(t)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Foglio1!$A$748:$A$758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Foglio1!$B$748:$B$758</c:f>
              <c:numCache>
                <c:ptCount val="11"/>
                <c:pt idx="0">
                  <c:v>10000</c:v>
                </c:pt>
                <c:pt idx="1">
                  <c:v>9750</c:v>
                </c:pt>
                <c:pt idx="2">
                  <c:v>9500</c:v>
                </c:pt>
                <c:pt idx="3">
                  <c:v>9250</c:v>
                </c:pt>
                <c:pt idx="4">
                  <c:v>9000</c:v>
                </c:pt>
                <c:pt idx="5">
                  <c:v>8750</c:v>
                </c:pt>
                <c:pt idx="6">
                  <c:v>8500</c:v>
                </c:pt>
                <c:pt idx="7">
                  <c:v>8575</c:v>
                </c:pt>
                <c:pt idx="8">
                  <c:v>8650</c:v>
                </c:pt>
                <c:pt idx="9">
                  <c:v>8725</c:v>
                </c:pt>
                <c:pt idx="10">
                  <c:v>8800</c:v>
                </c:pt>
              </c:numCache>
            </c:numRef>
          </c:yVal>
          <c:smooth val="1"/>
        </c:ser>
        <c:axId val="52361885"/>
        <c:axId val="1494918"/>
      </c:scatterChart>
      <c:valAx>
        <c:axId val="52361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4918"/>
        <c:crosses val="autoZero"/>
        <c:crossBetween val="midCat"/>
        <c:dispUnits/>
      </c:valAx>
      <c:valAx>
        <c:axId val="1494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6188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4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Foglio1!$B$127</c:f>
              <c:strCache>
                <c:ptCount val="1"/>
                <c:pt idx="0">
                  <c:v>y(a)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Foglio1!$A$128:$A$172</c:f>
              <c:numCach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xVal>
          <c:yVal>
            <c:numRef>
              <c:f>Foglio1!$B$128:$B$172</c:f>
              <c:numCache>
                <c:ptCount val="45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  <c:pt idx="27">
                  <c:v>1400</c:v>
                </c:pt>
                <c:pt idx="28">
                  <c:v>1450</c:v>
                </c:pt>
                <c:pt idx="29">
                  <c:v>1500</c:v>
                </c:pt>
                <c:pt idx="30">
                  <c:v>1550</c:v>
                </c:pt>
                <c:pt idx="31">
                  <c:v>1600</c:v>
                </c:pt>
                <c:pt idx="32">
                  <c:v>1650</c:v>
                </c:pt>
                <c:pt idx="33">
                  <c:v>1700</c:v>
                </c:pt>
                <c:pt idx="34">
                  <c:v>1750</c:v>
                </c:pt>
                <c:pt idx="35">
                  <c:v>1800</c:v>
                </c:pt>
                <c:pt idx="36">
                  <c:v>1850</c:v>
                </c:pt>
                <c:pt idx="37">
                  <c:v>1900</c:v>
                </c:pt>
                <c:pt idx="38">
                  <c:v>1950</c:v>
                </c:pt>
                <c:pt idx="39">
                  <c:v>2000</c:v>
                </c:pt>
                <c:pt idx="40">
                  <c:v>2050</c:v>
                </c:pt>
                <c:pt idx="41">
                  <c:v>2100</c:v>
                </c:pt>
                <c:pt idx="42">
                  <c:v>2150</c:v>
                </c:pt>
                <c:pt idx="43">
                  <c:v>2200</c:v>
                </c:pt>
                <c:pt idx="44">
                  <c:v>2250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Foglio1!$C$127</c:f>
              <c:strCache>
                <c:ptCount val="1"/>
                <c:pt idx="0">
                  <c:v>y(b)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Foglio1!$A$128:$A$172</c:f>
              <c:numCach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xVal>
          <c:yVal>
            <c:numRef>
              <c:f>Foglio1!$C$128:$C$172</c:f>
              <c:numCache>
                <c:ptCount val="45"/>
                <c:pt idx="0">
                  <c:v>1010</c:v>
                </c:pt>
                <c:pt idx="1">
                  <c:v>1020</c:v>
                </c:pt>
                <c:pt idx="2">
                  <c:v>1030</c:v>
                </c:pt>
                <c:pt idx="3">
                  <c:v>1040</c:v>
                </c:pt>
                <c:pt idx="4">
                  <c:v>1050</c:v>
                </c:pt>
                <c:pt idx="5">
                  <c:v>1060</c:v>
                </c:pt>
                <c:pt idx="6">
                  <c:v>1070</c:v>
                </c:pt>
                <c:pt idx="7">
                  <c:v>1080</c:v>
                </c:pt>
                <c:pt idx="8">
                  <c:v>1090</c:v>
                </c:pt>
                <c:pt idx="9">
                  <c:v>1100</c:v>
                </c:pt>
                <c:pt idx="10">
                  <c:v>1110</c:v>
                </c:pt>
                <c:pt idx="11">
                  <c:v>1120</c:v>
                </c:pt>
                <c:pt idx="12">
                  <c:v>1130</c:v>
                </c:pt>
                <c:pt idx="13">
                  <c:v>1140</c:v>
                </c:pt>
                <c:pt idx="14">
                  <c:v>1150</c:v>
                </c:pt>
                <c:pt idx="15">
                  <c:v>1160</c:v>
                </c:pt>
                <c:pt idx="16">
                  <c:v>1170</c:v>
                </c:pt>
                <c:pt idx="17">
                  <c:v>1180</c:v>
                </c:pt>
                <c:pt idx="18">
                  <c:v>1190</c:v>
                </c:pt>
                <c:pt idx="19">
                  <c:v>1200</c:v>
                </c:pt>
                <c:pt idx="20">
                  <c:v>1210</c:v>
                </c:pt>
                <c:pt idx="21">
                  <c:v>1220</c:v>
                </c:pt>
                <c:pt idx="22">
                  <c:v>1230</c:v>
                </c:pt>
                <c:pt idx="23">
                  <c:v>1240</c:v>
                </c:pt>
                <c:pt idx="24">
                  <c:v>1250</c:v>
                </c:pt>
                <c:pt idx="25">
                  <c:v>1260</c:v>
                </c:pt>
                <c:pt idx="26">
                  <c:v>1270</c:v>
                </c:pt>
                <c:pt idx="27">
                  <c:v>1280</c:v>
                </c:pt>
                <c:pt idx="28">
                  <c:v>1290</c:v>
                </c:pt>
                <c:pt idx="29">
                  <c:v>1300</c:v>
                </c:pt>
                <c:pt idx="30">
                  <c:v>1310</c:v>
                </c:pt>
                <c:pt idx="31">
                  <c:v>1320</c:v>
                </c:pt>
                <c:pt idx="32">
                  <c:v>1330</c:v>
                </c:pt>
                <c:pt idx="33">
                  <c:v>1340</c:v>
                </c:pt>
                <c:pt idx="34">
                  <c:v>1350</c:v>
                </c:pt>
                <c:pt idx="35">
                  <c:v>1360</c:v>
                </c:pt>
                <c:pt idx="36">
                  <c:v>1370</c:v>
                </c:pt>
                <c:pt idx="37">
                  <c:v>1380</c:v>
                </c:pt>
                <c:pt idx="38">
                  <c:v>1390</c:v>
                </c:pt>
                <c:pt idx="39">
                  <c:v>1400</c:v>
                </c:pt>
                <c:pt idx="40">
                  <c:v>1410</c:v>
                </c:pt>
                <c:pt idx="41">
                  <c:v>1420</c:v>
                </c:pt>
                <c:pt idx="42">
                  <c:v>1430</c:v>
                </c:pt>
                <c:pt idx="43">
                  <c:v>1440</c:v>
                </c:pt>
                <c:pt idx="44">
                  <c:v>1450</c:v>
                </c:pt>
              </c:numCache>
            </c:numRef>
          </c:yVal>
          <c:smooth val="1"/>
        </c:ser>
        <c:axId val="56321613"/>
        <c:axId val="37132470"/>
      </c:scatterChart>
      <c:valAx>
        <c:axId val="5632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32470"/>
        <c:crosses val="autoZero"/>
        <c:crossBetween val="midCat"/>
        <c:dispUnits/>
      </c:valAx>
      <c:valAx>
        <c:axId val="371324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321613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"/>
          <c:w val="0.8605"/>
          <c:h val="0.9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Foglio1!$B$408:$B$419</c:f>
              <c:numCache>
                <c:ptCount val="12"/>
                <c:pt idx="0">
                  <c:v>4.2</c:v>
                </c:pt>
                <c:pt idx="1">
                  <c:v>10</c:v>
                </c:pt>
                <c:pt idx="2">
                  <c:v>0.26</c:v>
                </c:pt>
                <c:pt idx="3">
                  <c:v>0.31</c:v>
                </c:pt>
                <c:pt idx="4">
                  <c:v>5.5</c:v>
                </c:pt>
                <c:pt idx="5">
                  <c:v>6.1</c:v>
                </c:pt>
                <c:pt idx="6">
                  <c:v>12.05</c:v>
                </c:pt>
                <c:pt idx="7">
                  <c:v>7.5</c:v>
                </c:pt>
                <c:pt idx="8">
                  <c:v>8.5</c:v>
                </c:pt>
                <c:pt idx="9">
                  <c:v>15.2</c:v>
                </c:pt>
                <c:pt idx="10">
                  <c:v>11.4</c:v>
                </c:pt>
                <c:pt idx="11">
                  <c:v>14</c:v>
                </c:pt>
              </c:numCache>
            </c:numRef>
          </c:xVal>
          <c:yVal>
            <c:numRef>
              <c:f>Foglio1!$C$408:$C$419</c:f>
              <c:numCache>
                <c:ptCount val="12"/>
                <c:pt idx="0">
                  <c:v>32</c:v>
                </c:pt>
                <c:pt idx="1">
                  <c:v>79</c:v>
                </c:pt>
                <c:pt idx="2">
                  <c:v>0.7</c:v>
                </c:pt>
                <c:pt idx="3">
                  <c:v>0.9</c:v>
                </c:pt>
                <c:pt idx="4">
                  <c:v>15.5</c:v>
                </c:pt>
                <c:pt idx="5">
                  <c:v>18</c:v>
                </c:pt>
                <c:pt idx="6">
                  <c:v>95</c:v>
                </c:pt>
                <c:pt idx="7">
                  <c:v>21</c:v>
                </c:pt>
                <c:pt idx="8">
                  <c:v>22</c:v>
                </c:pt>
                <c:pt idx="9">
                  <c:v>121</c:v>
                </c:pt>
                <c:pt idx="10">
                  <c:v>31</c:v>
                </c:pt>
                <c:pt idx="11">
                  <c:v>39</c:v>
                </c:pt>
              </c:numCache>
            </c:numRef>
          </c:yVal>
          <c:smooth val="0"/>
        </c:ser>
        <c:axId val="65756775"/>
        <c:axId val="54940064"/>
      </c:scatterChart>
      <c:valAx>
        <c:axId val="65756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40064"/>
        <c:crosses val="autoZero"/>
        <c:crossBetween val="midCat"/>
        <c:dispUnits/>
      </c:valAx>
      <c:valAx>
        <c:axId val="54940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75677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Prima retta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prima retta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Foglio1!$B$447:$B$450</c:f>
              <c:numCache>
                <c:ptCount val="4"/>
                <c:pt idx="0">
                  <c:v>4.2</c:v>
                </c:pt>
                <c:pt idx="1">
                  <c:v>10</c:v>
                </c:pt>
                <c:pt idx="2">
                  <c:v>12.05</c:v>
                </c:pt>
                <c:pt idx="3">
                  <c:v>15.2</c:v>
                </c:pt>
              </c:numCache>
            </c:numRef>
          </c:xVal>
          <c:yVal>
            <c:numRef>
              <c:f>Foglio1!$C$447:$C$450</c:f>
              <c:numCache>
                <c:ptCount val="4"/>
                <c:pt idx="0">
                  <c:v>32</c:v>
                </c:pt>
                <c:pt idx="1">
                  <c:v>79</c:v>
                </c:pt>
                <c:pt idx="2">
                  <c:v>95</c:v>
                </c:pt>
                <c:pt idx="3">
                  <c:v>121</c:v>
                </c:pt>
              </c:numCache>
            </c:numRef>
          </c:yVal>
          <c:smooth val="0"/>
        </c:ser>
        <c:axId val="24698529"/>
        <c:axId val="20960170"/>
      </c:scatterChart>
      <c:valAx>
        <c:axId val="2469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60170"/>
        <c:crosses val="autoZero"/>
        <c:crossBetween val="midCat"/>
        <c:dispUnits/>
      </c:valAx>
      <c:valAx>
        <c:axId val="20960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9852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Seconda retta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Foglio1!$B$470:$B$477</c:f>
              <c:numCache>
                <c:ptCount val="8"/>
                <c:pt idx="0">
                  <c:v>0.26</c:v>
                </c:pt>
                <c:pt idx="1">
                  <c:v>0.31</c:v>
                </c:pt>
                <c:pt idx="2">
                  <c:v>5.5</c:v>
                </c:pt>
                <c:pt idx="3">
                  <c:v>6.1</c:v>
                </c:pt>
                <c:pt idx="4">
                  <c:v>7.5</c:v>
                </c:pt>
                <c:pt idx="5">
                  <c:v>8.5</c:v>
                </c:pt>
                <c:pt idx="6">
                  <c:v>11.4</c:v>
                </c:pt>
                <c:pt idx="7">
                  <c:v>14</c:v>
                </c:pt>
              </c:numCache>
            </c:numRef>
          </c:xVal>
          <c:yVal>
            <c:numRef>
              <c:f>Foglio1!$C$470:$C$477</c:f>
              <c:numCache>
                <c:ptCount val="8"/>
                <c:pt idx="0">
                  <c:v>0.7</c:v>
                </c:pt>
                <c:pt idx="1">
                  <c:v>0.9</c:v>
                </c:pt>
                <c:pt idx="2">
                  <c:v>15.5</c:v>
                </c:pt>
                <c:pt idx="3">
                  <c:v>18</c:v>
                </c:pt>
                <c:pt idx="4">
                  <c:v>21</c:v>
                </c:pt>
                <c:pt idx="5">
                  <c:v>22</c:v>
                </c:pt>
                <c:pt idx="6">
                  <c:v>31</c:v>
                </c:pt>
                <c:pt idx="7">
                  <c:v>39</c:v>
                </c:pt>
              </c:numCache>
            </c:numRef>
          </c:yVal>
          <c:smooth val="0"/>
        </c:ser>
        <c:axId val="54423803"/>
        <c:axId val="20052180"/>
      </c:scatterChart>
      <c:valAx>
        <c:axId val="54423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52180"/>
        <c:crosses val="autoZero"/>
        <c:crossBetween val="midCat"/>
        <c:dispUnits/>
      </c:valAx>
      <c:valAx>
        <c:axId val="20052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423803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1"/>
          <c:order val="0"/>
          <c:tx>
            <c:v>peso-allungamento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Foglio1!$B$518:$B$528</c:f>
              <c:numCache>
                <c:ptCount val="11"/>
                <c:pt idx="0">
                  <c:v>0</c:v>
                </c:pt>
                <c:pt idx="1">
                  <c:v>1.2</c:v>
                </c:pt>
                <c:pt idx="2">
                  <c:v>2.5</c:v>
                </c:pt>
                <c:pt idx="3">
                  <c:v>3.8</c:v>
                </c:pt>
                <c:pt idx="4">
                  <c:v>4.9</c:v>
                </c:pt>
                <c:pt idx="5">
                  <c:v>6</c:v>
                </c:pt>
                <c:pt idx="6">
                  <c:v>7.2</c:v>
                </c:pt>
                <c:pt idx="7">
                  <c:v>8.5</c:v>
                </c:pt>
                <c:pt idx="8">
                  <c:v>9.7</c:v>
                </c:pt>
                <c:pt idx="9">
                  <c:v>11</c:v>
                </c:pt>
                <c:pt idx="10">
                  <c:v>12.2</c:v>
                </c:pt>
              </c:numCache>
            </c:numRef>
          </c:xVal>
          <c:yVal>
            <c:numRef>
              <c:f>Foglio1!$D$518:$D$528</c:f>
              <c:numCache>
                <c:ptCount val="11"/>
                <c:pt idx="0">
                  <c:v>0</c:v>
                </c:pt>
                <c:pt idx="1">
                  <c:v>0.9800000000000001</c:v>
                </c:pt>
                <c:pt idx="2">
                  <c:v>1.9600000000000002</c:v>
                </c:pt>
                <c:pt idx="3">
                  <c:v>2.94</c:v>
                </c:pt>
                <c:pt idx="4">
                  <c:v>3.9200000000000004</c:v>
                </c:pt>
                <c:pt idx="5">
                  <c:v>4.9</c:v>
                </c:pt>
                <c:pt idx="6">
                  <c:v>5.88</c:v>
                </c:pt>
                <c:pt idx="7">
                  <c:v>6.86</c:v>
                </c:pt>
                <c:pt idx="8">
                  <c:v>7.840000000000001</c:v>
                </c:pt>
                <c:pt idx="9">
                  <c:v>8.82</c:v>
                </c:pt>
                <c:pt idx="10">
                  <c:v>9.8</c:v>
                </c:pt>
              </c:numCache>
            </c:numRef>
          </c:yVal>
          <c:smooth val="1"/>
        </c:ser>
        <c:axId val="46251893"/>
        <c:axId val="13613854"/>
      </c:scatterChart>
      <c:valAx>
        <c:axId val="46251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allungamento x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13854"/>
        <c:crosses val="autoZero"/>
        <c:crossBetween val="midCat"/>
        <c:dispUnits/>
      </c:valAx>
      <c:valAx>
        <c:axId val="13613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peso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518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Relazione tra larghezza e lunghezza delle foglie di rosa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Foglio1!$A$622:$A$626</c:f>
              <c:numCache>
                <c:ptCount val="5"/>
                <c:pt idx="0">
                  <c:v>2.1</c:v>
                </c:pt>
                <c:pt idx="1">
                  <c:v>2.6</c:v>
                </c:pt>
                <c:pt idx="2">
                  <c:v>3.2</c:v>
                </c:pt>
                <c:pt idx="3">
                  <c:v>3.6</c:v>
                </c:pt>
                <c:pt idx="4">
                  <c:v>4.2</c:v>
                </c:pt>
              </c:numCache>
            </c:numRef>
          </c:xVal>
          <c:yVal>
            <c:numRef>
              <c:f>Foglio1!$B$622:$B$626</c:f>
              <c:numCache>
                <c:ptCount val="5"/>
                <c:pt idx="0">
                  <c:v>2.8</c:v>
                </c:pt>
                <c:pt idx="1">
                  <c:v>3.5</c:v>
                </c:pt>
                <c:pt idx="2">
                  <c:v>4.2</c:v>
                </c:pt>
                <c:pt idx="3">
                  <c:v>4.9</c:v>
                </c:pt>
                <c:pt idx="4">
                  <c:v>5.5</c:v>
                </c:pt>
              </c:numCache>
            </c:numRef>
          </c:yVal>
          <c:smooth val="1"/>
        </c:ser>
        <c:axId val="55415823"/>
        <c:axId val="28980360"/>
      </c:scatterChart>
      <c:valAx>
        <c:axId val="55415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lunghezza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80360"/>
        <c:crosses val="autoZero"/>
        <c:crossBetween val="midCat"/>
        <c:dispUnits/>
      </c:valAx>
      <c:valAx>
        <c:axId val="28980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larghezza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1582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2775"/>
          <c:w val="0.90175"/>
          <c:h val="0.83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Foglio1!$A$569:$A$574</c:f>
              <c:numCache>
                <c:ptCount val="6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</c:numCache>
            </c:numRef>
          </c:xVal>
          <c:yVal>
            <c:numRef>
              <c:f>Foglio1!$B$569:$B$574</c:f>
              <c:numCache>
                <c:ptCount val="6"/>
                <c:pt idx="0">
                  <c:v>0.36</c:v>
                </c:pt>
                <c:pt idx="1">
                  <c:v>0.72</c:v>
                </c:pt>
                <c:pt idx="2">
                  <c:v>1.08</c:v>
                </c:pt>
                <c:pt idx="3">
                  <c:v>1.43</c:v>
                </c:pt>
                <c:pt idx="4">
                  <c:v>1.79</c:v>
                </c:pt>
                <c:pt idx="5">
                  <c:v>2.15</c:v>
                </c:pt>
              </c:numCache>
            </c:numRef>
          </c:yVal>
          <c:smooth val="1"/>
        </c:ser>
        <c:axId val="59496649"/>
        <c:axId val="65707794"/>
      </c:scatterChart>
      <c:valAx>
        <c:axId val="5949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numero fogli ( 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07794"/>
        <c:crosses val="autoZero"/>
        <c:crossBetween val="midCat"/>
        <c:dispUnits/>
      </c:valAx>
      <c:valAx>
        <c:axId val="65707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spessore libro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9664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 CURVA DI DOMANDA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p=5-q/3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Foglio1!$A$232:$A$247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Foglio1!$B$232:$B$247</c:f>
              <c:numCache>
                <c:ptCount val="16"/>
                <c:pt idx="0">
                  <c:v>5</c:v>
                </c:pt>
                <c:pt idx="1">
                  <c:v>4.666666666666667</c:v>
                </c:pt>
                <c:pt idx="2">
                  <c:v>4.333333333333333</c:v>
                </c:pt>
                <c:pt idx="3">
                  <c:v>4</c:v>
                </c:pt>
                <c:pt idx="4">
                  <c:v>3.666666666666667</c:v>
                </c:pt>
                <c:pt idx="5">
                  <c:v>3.333333333333333</c:v>
                </c:pt>
                <c:pt idx="6">
                  <c:v>3</c:v>
                </c:pt>
                <c:pt idx="7">
                  <c:v>2.6666666666666665</c:v>
                </c:pt>
                <c:pt idx="8">
                  <c:v>2.3333333333333335</c:v>
                </c:pt>
                <c:pt idx="9">
                  <c:v>2</c:v>
                </c:pt>
                <c:pt idx="10">
                  <c:v>1.6666666666666665</c:v>
                </c:pt>
                <c:pt idx="11">
                  <c:v>1.3333333333333335</c:v>
                </c:pt>
                <c:pt idx="12">
                  <c:v>1</c:v>
                </c:pt>
                <c:pt idx="13">
                  <c:v>0.666666666666667</c:v>
                </c:pt>
                <c:pt idx="14">
                  <c:v>0.33333333333333304</c:v>
                </c:pt>
                <c:pt idx="15">
                  <c:v>0</c:v>
                </c:pt>
              </c:numCache>
            </c:numRef>
          </c:yVal>
          <c:smooth val="1"/>
        </c:ser>
        <c:axId val="54499235"/>
        <c:axId val="20731068"/>
      </c:scatterChart>
      <c:valAx>
        <c:axId val="5449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31068"/>
        <c:crosses val="autoZero"/>
        <c:crossBetween val="midCat"/>
        <c:dispUnits/>
      </c:valAx>
      <c:valAx>
        <c:axId val="20731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9923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3.png" /><Relationship Id="rId4" Type="http://schemas.openxmlformats.org/officeDocument/2006/relationships/image" Target="../media/image9.png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image" Target="../media/image5.jpeg" /><Relationship Id="rId11" Type="http://schemas.openxmlformats.org/officeDocument/2006/relationships/chart" Target="/xl/charts/chart7.xml" /><Relationship Id="rId12" Type="http://schemas.openxmlformats.org/officeDocument/2006/relationships/chart" Target="/xl/charts/chart8.xml" /><Relationship Id="rId13" Type="http://schemas.openxmlformats.org/officeDocument/2006/relationships/chart" Target="/xl/charts/chart9.xml" /><Relationship Id="rId14" Type="http://schemas.openxmlformats.org/officeDocument/2006/relationships/image" Target="../media/image6.png" /><Relationship Id="rId15" Type="http://schemas.openxmlformats.org/officeDocument/2006/relationships/image" Target="../media/image7.png" /><Relationship Id="rId16" Type="http://schemas.openxmlformats.org/officeDocument/2006/relationships/image" Target="../media/image8.png" /><Relationship Id="rId17" Type="http://schemas.openxmlformats.org/officeDocument/2006/relationships/image" Target="../media/image10.png" /><Relationship Id="rId18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76200</xdr:rowOff>
    </xdr:from>
    <xdr:to>
      <xdr:col>7</xdr:col>
      <xdr:colOff>419100</xdr:colOff>
      <xdr:row>53</xdr:row>
      <xdr:rowOff>9525</xdr:rowOff>
    </xdr:to>
    <xdr:graphicFrame>
      <xdr:nvGraphicFramePr>
        <xdr:cNvPr id="1" name="Chart 2"/>
        <xdr:cNvGraphicFramePr/>
      </xdr:nvGraphicFramePr>
      <xdr:xfrm>
        <a:off x="0" y="5781675"/>
        <a:ext cx="48577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190500</xdr:colOff>
      <xdr:row>87</xdr:row>
      <xdr:rowOff>95250</xdr:rowOff>
    </xdr:from>
    <xdr:to>
      <xdr:col>2</xdr:col>
      <xdr:colOff>419100</xdr:colOff>
      <xdr:row>92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4220825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297</xdr:row>
      <xdr:rowOff>28575</xdr:rowOff>
    </xdr:from>
    <xdr:to>
      <xdr:col>6</xdr:col>
      <xdr:colOff>561975</xdr:colOff>
      <xdr:row>310</xdr:row>
      <xdr:rowOff>95250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48863250"/>
          <a:ext cx="39909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350</xdr:row>
      <xdr:rowOff>142875</xdr:rowOff>
    </xdr:from>
    <xdr:to>
      <xdr:col>6</xdr:col>
      <xdr:colOff>581025</xdr:colOff>
      <xdr:row>369</xdr:row>
      <xdr:rowOff>190500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7740550"/>
          <a:ext cx="3905250" cy="3257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174</xdr:row>
      <xdr:rowOff>57150</xdr:rowOff>
    </xdr:from>
    <xdr:to>
      <xdr:col>7</xdr:col>
      <xdr:colOff>428625</xdr:colOff>
      <xdr:row>193</xdr:row>
      <xdr:rowOff>123825</xdr:rowOff>
    </xdr:to>
    <xdr:graphicFrame>
      <xdr:nvGraphicFramePr>
        <xdr:cNvPr id="5" name="Chart 24"/>
        <xdr:cNvGraphicFramePr/>
      </xdr:nvGraphicFramePr>
      <xdr:xfrm>
        <a:off x="0" y="28651200"/>
        <a:ext cx="4867275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421</xdr:row>
      <xdr:rowOff>114300</xdr:rowOff>
    </xdr:from>
    <xdr:to>
      <xdr:col>7</xdr:col>
      <xdr:colOff>523875</xdr:colOff>
      <xdr:row>438</xdr:row>
      <xdr:rowOff>123825</xdr:rowOff>
    </xdr:to>
    <xdr:graphicFrame>
      <xdr:nvGraphicFramePr>
        <xdr:cNvPr id="6" name="Chart 25"/>
        <xdr:cNvGraphicFramePr/>
      </xdr:nvGraphicFramePr>
      <xdr:xfrm>
        <a:off x="0" y="69637275"/>
        <a:ext cx="4962525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451</xdr:row>
      <xdr:rowOff>133350</xdr:rowOff>
    </xdr:from>
    <xdr:to>
      <xdr:col>7</xdr:col>
      <xdr:colOff>19050</xdr:colOff>
      <xdr:row>466</xdr:row>
      <xdr:rowOff>66675</xdr:rowOff>
    </xdr:to>
    <xdr:graphicFrame>
      <xdr:nvGraphicFramePr>
        <xdr:cNvPr id="7" name="Chart 26"/>
        <xdr:cNvGraphicFramePr/>
      </xdr:nvGraphicFramePr>
      <xdr:xfrm>
        <a:off x="9525" y="74514075"/>
        <a:ext cx="4448175" cy="2362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95250</xdr:colOff>
      <xdr:row>480</xdr:row>
      <xdr:rowOff>28575</xdr:rowOff>
    </xdr:from>
    <xdr:to>
      <xdr:col>7</xdr:col>
      <xdr:colOff>209550</xdr:colOff>
      <xdr:row>496</xdr:row>
      <xdr:rowOff>9525</xdr:rowOff>
    </xdr:to>
    <xdr:graphicFrame>
      <xdr:nvGraphicFramePr>
        <xdr:cNvPr id="8" name="Chart 27"/>
        <xdr:cNvGraphicFramePr/>
      </xdr:nvGraphicFramePr>
      <xdr:xfrm>
        <a:off x="95250" y="79124175"/>
        <a:ext cx="45529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76200</xdr:colOff>
      <xdr:row>531</xdr:row>
      <xdr:rowOff>114300</xdr:rowOff>
    </xdr:from>
    <xdr:to>
      <xdr:col>7</xdr:col>
      <xdr:colOff>257175</xdr:colOff>
      <xdr:row>546</xdr:row>
      <xdr:rowOff>9525</xdr:rowOff>
    </xdr:to>
    <xdr:graphicFrame>
      <xdr:nvGraphicFramePr>
        <xdr:cNvPr id="9" name="Chart 29"/>
        <xdr:cNvGraphicFramePr/>
      </xdr:nvGraphicFramePr>
      <xdr:xfrm>
        <a:off x="76200" y="87591900"/>
        <a:ext cx="4619625" cy="2324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0</xdr:colOff>
      <xdr:row>599</xdr:row>
      <xdr:rowOff>0</xdr:rowOff>
    </xdr:from>
    <xdr:to>
      <xdr:col>4</xdr:col>
      <xdr:colOff>561975</xdr:colOff>
      <xdr:row>613</xdr:row>
      <xdr:rowOff>123825</xdr:rowOff>
    </xdr:to>
    <xdr:pic>
      <xdr:nvPicPr>
        <xdr:cNvPr id="10" name="Picture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98659950"/>
          <a:ext cx="31718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629</xdr:row>
      <xdr:rowOff>38100</xdr:rowOff>
    </xdr:from>
    <xdr:to>
      <xdr:col>7</xdr:col>
      <xdr:colOff>200025</xdr:colOff>
      <xdr:row>645</xdr:row>
      <xdr:rowOff>142875</xdr:rowOff>
    </xdr:to>
    <xdr:graphicFrame>
      <xdr:nvGraphicFramePr>
        <xdr:cNvPr id="11" name="Chart 31"/>
        <xdr:cNvGraphicFramePr/>
      </xdr:nvGraphicFramePr>
      <xdr:xfrm>
        <a:off x="0" y="103717725"/>
        <a:ext cx="4638675" cy="2695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123825</xdr:colOff>
      <xdr:row>574</xdr:row>
      <xdr:rowOff>85725</xdr:rowOff>
    </xdr:from>
    <xdr:to>
      <xdr:col>6</xdr:col>
      <xdr:colOff>428625</xdr:colOff>
      <xdr:row>589</xdr:row>
      <xdr:rowOff>123825</xdr:rowOff>
    </xdr:to>
    <xdr:graphicFrame>
      <xdr:nvGraphicFramePr>
        <xdr:cNvPr id="12" name="Chart 32"/>
        <xdr:cNvGraphicFramePr/>
      </xdr:nvGraphicFramePr>
      <xdr:xfrm>
        <a:off x="123825" y="94564200"/>
        <a:ext cx="413385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248</xdr:row>
      <xdr:rowOff>123825</xdr:rowOff>
    </xdr:from>
    <xdr:to>
      <xdr:col>8</xdr:col>
      <xdr:colOff>238125</xdr:colOff>
      <xdr:row>264</xdr:row>
      <xdr:rowOff>57150</xdr:rowOff>
    </xdr:to>
    <xdr:graphicFrame>
      <xdr:nvGraphicFramePr>
        <xdr:cNvPr id="13" name="Chart 34"/>
        <xdr:cNvGraphicFramePr/>
      </xdr:nvGraphicFramePr>
      <xdr:xfrm>
        <a:off x="0" y="40909875"/>
        <a:ext cx="5286375" cy="2524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342900</xdr:colOff>
      <xdr:row>673</xdr:row>
      <xdr:rowOff>114300</xdr:rowOff>
    </xdr:from>
    <xdr:to>
      <xdr:col>3</xdr:col>
      <xdr:colOff>400050</xdr:colOff>
      <xdr:row>686</xdr:row>
      <xdr:rowOff>66675</xdr:rowOff>
    </xdr:to>
    <xdr:pic>
      <xdr:nvPicPr>
        <xdr:cNvPr id="14" name="Picture 35" descr="[image]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2900" y="110994825"/>
          <a:ext cx="20574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674</xdr:row>
      <xdr:rowOff>0</xdr:rowOff>
    </xdr:from>
    <xdr:to>
      <xdr:col>7</xdr:col>
      <xdr:colOff>542925</xdr:colOff>
      <xdr:row>686</xdr:row>
      <xdr:rowOff>114300</xdr:rowOff>
    </xdr:to>
    <xdr:pic>
      <xdr:nvPicPr>
        <xdr:cNvPr id="15" name="Picture 36" descr="[image]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24175" y="111042450"/>
          <a:ext cx="20574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688</xdr:row>
      <xdr:rowOff>66675</xdr:rowOff>
    </xdr:from>
    <xdr:to>
      <xdr:col>3</xdr:col>
      <xdr:colOff>400050</xdr:colOff>
      <xdr:row>701</xdr:row>
      <xdr:rowOff>19050</xdr:rowOff>
    </xdr:to>
    <xdr:pic>
      <xdr:nvPicPr>
        <xdr:cNvPr id="16" name="Picture 37" descr="[image]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2900" y="113376075"/>
          <a:ext cx="20574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689</xdr:row>
      <xdr:rowOff>19050</xdr:rowOff>
    </xdr:from>
    <xdr:to>
      <xdr:col>7</xdr:col>
      <xdr:colOff>476250</xdr:colOff>
      <xdr:row>701</xdr:row>
      <xdr:rowOff>133350</xdr:rowOff>
    </xdr:to>
    <xdr:pic>
      <xdr:nvPicPr>
        <xdr:cNvPr id="17" name="Picture 38" descr="[image]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00" y="113490375"/>
          <a:ext cx="20574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759</xdr:row>
      <xdr:rowOff>95250</xdr:rowOff>
    </xdr:from>
    <xdr:to>
      <xdr:col>6</xdr:col>
      <xdr:colOff>381000</xdr:colOff>
      <xdr:row>776</xdr:row>
      <xdr:rowOff>66675</xdr:rowOff>
    </xdr:to>
    <xdr:graphicFrame>
      <xdr:nvGraphicFramePr>
        <xdr:cNvPr id="18" name="Chart 40"/>
        <xdr:cNvGraphicFramePr/>
      </xdr:nvGraphicFramePr>
      <xdr:xfrm>
        <a:off x="0" y="124958475"/>
        <a:ext cx="4210050" cy="27241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12"/>
  <sheetViews>
    <sheetView tabSelected="1" workbookViewId="0" topLeftCell="A1">
      <selection activeCell="O697" sqref="O697"/>
    </sheetView>
  </sheetViews>
  <sheetFormatPr defaultColWidth="9.140625" defaultRowHeight="12.75"/>
  <cols>
    <col min="1" max="1" width="11.140625" style="0" customWidth="1"/>
    <col min="2" max="2" width="9.57421875" style="0" bestFit="1" customWidth="1"/>
    <col min="3" max="3" width="9.28125" style="0" bestFit="1" customWidth="1"/>
  </cols>
  <sheetData>
    <row r="1" ht="12.75">
      <c r="A1" s="3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7" spans="1:2" ht="12.75">
      <c r="A7" t="s">
        <v>4</v>
      </c>
      <c r="B7" t="s">
        <v>5</v>
      </c>
    </row>
    <row r="8" spans="1:2" ht="12.75">
      <c r="A8" s="1">
        <v>0</v>
      </c>
      <c r="B8" s="1">
        <v>3.5</v>
      </c>
    </row>
    <row r="9" spans="1:2" ht="12.75">
      <c r="A9" s="1">
        <v>1</v>
      </c>
      <c r="B9" s="1">
        <v>8.5</v>
      </c>
    </row>
    <row r="10" spans="1:2" ht="12.75">
      <c r="A10" s="1">
        <v>2</v>
      </c>
      <c r="B10" s="1">
        <v>13.5</v>
      </c>
    </row>
    <row r="11" spans="1:2" ht="12.75">
      <c r="A11" s="1">
        <v>3</v>
      </c>
      <c r="B11" s="1">
        <v>18.5</v>
      </c>
    </row>
    <row r="12" spans="1:2" ht="12.75">
      <c r="A12" s="1">
        <v>4</v>
      </c>
      <c r="B12" s="1">
        <v>23.5</v>
      </c>
    </row>
    <row r="13" spans="1:2" ht="12.75">
      <c r="A13" s="1">
        <v>5</v>
      </c>
      <c r="B13" s="1">
        <v>28.5</v>
      </c>
    </row>
    <row r="14" spans="1:2" ht="12.75">
      <c r="A14" s="1">
        <v>6</v>
      </c>
      <c r="B14" s="1">
        <v>33.5</v>
      </c>
    </row>
    <row r="15" spans="1:2" ht="12.75">
      <c r="A15" s="1">
        <v>7</v>
      </c>
      <c r="B15" s="1">
        <v>38.5</v>
      </c>
    </row>
    <row r="16" spans="1:2" ht="12.75">
      <c r="A16" s="1">
        <v>8</v>
      </c>
      <c r="B16" s="1">
        <v>43.5</v>
      </c>
    </row>
    <row r="17" spans="1:2" ht="12.75">
      <c r="A17" s="1">
        <v>9</v>
      </c>
      <c r="B17" s="1">
        <v>48.5</v>
      </c>
    </row>
    <row r="18" spans="1:2" ht="12.75">
      <c r="A18" s="1">
        <v>10</v>
      </c>
      <c r="B18" s="1">
        <v>53.5</v>
      </c>
    </row>
    <row r="19" spans="1:2" ht="12.75">
      <c r="A19" s="1"/>
      <c r="B19" s="1"/>
    </row>
    <row r="20" ht="12.75">
      <c r="A20" t="s">
        <v>8</v>
      </c>
    </row>
    <row r="21" ht="12.75">
      <c r="A21" t="s">
        <v>9</v>
      </c>
    </row>
    <row r="22" ht="12.75">
      <c r="A22" t="s">
        <v>10</v>
      </c>
    </row>
    <row r="23" ht="12.75">
      <c r="A23" t="s">
        <v>11</v>
      </c>
    </row>
    <row r="24" ht="12.75">
      <c r="A24" t="s">
        <v>12</v>
      </c>
    </row>
    <row r="25" ht="12.75">
      <c r="A25" t="s">
        <v>13</v>
      </c>
    </row>
    <row r="26" ht="12.75">
      <c r="A26" t="s">
        <v>15</v>
      </c>
    </row>
    <row r="32" ht="15.75">
      <c r="A32" t="s">
        <v>14</v>
      </c>
    </row>
    <row r="33" ht="12.75">
      <c r="A33" t="s">
        <v>16</v>
      </c>
    </row>
    <row r="34" ht="12.75">
      <c r="A34" t="s">
        <v>17</v>
      </c>
    </row>
    <row r="35" ht="12.75">
      <c r="A35" t="s">
        <v>18</v>
      </c>
    </row>
    <row r="55" ht="12.75">
      <c r="A55" t="s">
        <v>47</v>
      </c>
    </row>
    <row r="56" ht="12.75">
      <c r="A56" t="s">
        <v>28</v>
      </c>
    </row>
    <row r="57" ht="12.75">
      <c r="A57" t="s">
        <v>29</v>
      </c>
    </row>
    <row r="58" ht="12.75">
      <c r="A58" t="s">
        <v>19</v>
      </c>
    </row>
    <row r="59" ht="12.75">
      <c r="A59" t="s">
        <v>20</v>
      </c>
    </row>
    <row r="60" ht="12.75">
      <c r="A60" t="s">
        <v>54</v>
      </c>
    </row>
    <row r="61" ht="12.75">
      <c r="A61" t="s">
        <v>21</v>
      </c>
    </row>
    <row r="65" ht="12.75">
      <c r="A65" t="s">
        <v>22</v>
      </c>
    </row>
    <row r="66" ht="12.75">
      <c r="A66" t="s">
        <v>23</v>
      </c>
    </row>
    <row r="67" ht="12.75">
      <c r="A67" t="s">
        <v>30</v>
      </c>
    </row>
    <row r="68" ht="12.75">
      <c r="A68" t="s">
        <v>6</v>
      </c>
    </row>
    <row r="69" ht="12.75">
      <c r="A69" t="s">
        <v>26</v>
      </c>
    </row>
    <row r="70" ht="12.75">
      <c r="A70" t="s">
        <v>7</v>
      </c>
    </row>
    <row r="71" ht="12.75">
      <c r="A71" t="s">
        <v>24</v>
      </c>
    </row>
    <row r="72" ht="12.75">
      <c r="A72" t="s">
        <v>25</v>
      </c>
    </row>
    <row r="73" spans="1:12" ht="12.75">
      <c r="A73" t="s">
        <v>27</v>
      </c>
      <c r="L73" s="2"/>
    </row>
    <row r="74" ht="12.75">
      <c r="A74" t="s">
        <v>39</v>
      </c>
    </row>
    <row r="75" ht="12.75">
      <c r="A75" t="s">
        <v>31</v>
      </c>
    </row>
    <row r="77" ht="12.75">
      <c r="A77" t="s">
        <v>32</v>
      </c>
    </row>
    <row r="78" ht="12.75">
      <c r="A78" t="s">
        <v>35</v>
      </c>
    </row>
    <row r="79" ht="12.75">
      <c r="A79" t="s">
        <v>36</v>
      </c>
    </row>
    <row r="80" ht="12.75">
      <c r="A80" t="s">
        <v>40</v>
      </c>
    </row>
    <row r="82" ht="12.75">
      <c r="A82" s="3" t="s">
        <v>33</v>
      </c>
    </row>
    <row r="83" ht="12.75">
      <c r="A83" t="s">
        <v>37</v>
      </c>
    </row>
    <row r="84" ht="12.75">
      <c r="A84" t="s">
        <v>38</v>
      </c>
    </row>
    <row r="86" ht="12.75">
      <c r="A86" s="3" t="s">
        <v>41</v>
      </c>
    </row>
    <row r="87" ht="12.75">
      <c r="A87" t="s">
        <v>42</v>
      </c>
    </row>
    <row r="92" ht="12.75">
      <c r="K92" s="2"/>
    </row>
    <row r="94" ht="12.75">
      <c r="A94" s="4" t="s">
        <v>48</v>
      </c>
    </row>
    <row r="95" ht="12.75">
      <c r="A95" t="s">
        <v>43</v>
      </c>
    </row>
    <row r="96" ht="12.75">
      <c r="A96" t="s">
        <v>44</v>
      </c>
    </row>
    <row r="97" ht="12.75">
      <c r="A97" s="4" t="s">
        <v>45</v>
      </c>
    </row>
    <row r="98" ht="12.75">
      <c r="A98" t="s">
        <v>46</v>
      </c>
    </row>
    <row r="99" ht="12.75">
      <c r="A99" s="3" t="s">
        <v>34</v>
      </c>
    </row>
    <row r="100" ht="12.75">
      <c r="A100" t="s">
        <v>49</v>
      </c>
    </row>
    <row r="101" ht="12.75">
      <c r="A101" t="s">
        <v>50</v>
      </c>
    </row>
    <row r="103" ht="12.75">
      <c r="A103" s="3" t="s">
        <v>51</v>
      </c>
    </row>
    <row r="104" ht="12.75">
      <c r="A104" t="s">
        <v>52</v>
      </c>
    </row>
    <row r="105" ht="12.75">
      <c r="A105" t="s">
        <v>53</v>
      </c>
    </row>
    <row r="106" ht="12.75">
      <c r="A106" s="3" t="s">
        <v>57</v>
      </c>
    </row>
    <row r="107" spans="1:4" ht="13.5" thickBot="1">
      <c r="A107" s="12" t="s">
        <v>58</v>
      </c>
      <c r="B107" s="6"/>
      <c r="C107" s="6"/>
      <c r="D107" s="6"/>
    </row>
    <row r="108" spans="1:4" ht="16.5" thickBot="1">
      <c r="A108" s="7" t="s">
        <v>55</v>
      </c>
      <c r="B108" s="8" t="s">
        <v>56</v>
      </c>
      <c r="C108" s="9"/>
      <c r="D108" s="6"/>
    </row>
    <row r="109" spans="1:4" ht="16.5" thickBot="1">
      <c r="A109" s="10">
        <v>0</v>
      </c>
      <c r="B109" s="11">
        <v>2</v>
      </c>
      <c r="C109" s="11"/>
      <c r="D109" s="6"/>
    </row>
    <row r="110" spans="1:4" ht="16.5" thickBot="1">
      <c r="A110" s="10">
        <v>1</v>
      </c>
      <c r="B110" s="11">
        <v>2.5</v>
      </c>
      <c r="C110" s="11"/>
      <c r="D110" s="6"/>
    </row>
    <row r="111" spans="1:4" ht="16.5" thickBot="1">
      <c r="A111" s="10">
        <v>2</v>
      </c>
      <c r="B111" s="11">
        <v>3</v>
      </c>
      <c r="C111" s="11"/>
      <c r="D111" s="6"/>
    </row>
    <row r="112" spans="1:4" ht="16.5" thickBot="1">
      <c r="A112" s="10">
        <v>3</v>
      </c>
      <c r="B112" s="11">
        <v>3.5</v>
      </c>
      <c r="C112" s="11"/>
      <c r="D112" s="6"/>
    </row>
    <row r="113" spans="1:4" ht="16.5" thickBot="1">
      <c r="A113" s="10">
        <v>4</v>
      </c>
      <c r="B113" s="11">
        <v>4</v>
      </c>
      <c r="C113" s="11"/>
      <c r="D113" s="6"/>
    </row>
    <row r="114" spans="1:4" ht="16.5" thickBot="1">
      <c r="A114" s="10">
        <v>5</v>
      </c>
      <c r="B114" s="11">
        <v>4.5</v>
      </c>
      <c r="C114" s="11"/>
      <c r="D114" s="6"/>
    </row>
    <row r="115" ht="12.75">
      <c r="A115" s="4" t="s">
        <v>59</v>
      </c>
    </row>
    <row r="116" ht="15.75">
      <c r="A116" s="5"/>
    </row>
    <row r="117" ht="12.75">
      <c r="A117" s="3" t="s">
        <v>109</v>
      </c>
    </row>
    <row r="118" ht="12.75">
      <c r="A118" t="s">
        <v>61</v>
      </c>
    </row>
    <row r="119" ht="12.75">
      <c r="A119" t="s">
        <v>97</v>
      </c>
    </row>
    <row r="120" ht="12.75">
      <c r="A120" t="s">
        <v>101</v>
      </c>
    </row>
    <row r="121" ht="12.75">
      <c r="A121" s="4" t="s">
        <v>60</v>
      </c>
    </row>
    <row r="122" ht="12.75">
      <c r="A122" s="4" t="s">
        <v>98</v>
      </c>
    </row>
    <row r="123" ht="12.75">
      <c r="A123" s="4" t="s">
        <v>99</v>
      </c>
    </row>
    <row r="124" ht="12.75">
      <c r="A124" s="4" t="s">
        <v>102</v>
      </c>
    </row>
    <row r="125" ht="12.75">
      <c r="A125" t="s">
        <v>103</v>
      </c>
    </row>
    <row r="126" ht="12.75">
      <c r="A126" s="4" t="s">
        <v>100</v>
      </c>
    </row>
    <row r="127" spans="1:4" ht="12.75">
      <c r="A127" s="23" t="s">
        <v>55</v>
      </c>
      <c r="B127" s="1" t="s">
        <v>104</v>
      </c>
      <c r="C127" s="1" t="s">
        <v>105</v>
      </c>
      <c r="D127" s="1"/>
    </row>
    <row r="128" spans="1:4" ht="12.75">
      <c r="A128" s="1">
        <v>1</v>
      </c>
      <c r="B128" s="1">
        <f>50*A128</f>
        <v>50</v>
      </c>
      <c r="C128" s="1">
        <f>1000+10*A128</f>
        <v>1010</v>
      </c>
      <c r="D128" s="1"/>
    </row>
    <row r="129" spans="1:4" ht="12.75">
      <c r="A129" s="1">
        <v>2</v>
      </c>
      <c r="B129" s="1">
        <f aca="true" t="shared" si="0" ref="B129:B172">50*A129</f>
        <v>100</v>
      </c>
      <c r="C129" s="1">
        <f aca="true" t="shared" si="1" ref="C129:C172">1000+10*A129</f>
        <v>1020</v>
      </c>
      <c r="D129" s="1"/>
    </row>
    <row r="130" spans="1:4" ht="12.75">
      <c r="A130" s="1">
        <v>3</v>
      </c>
      <c r="B130" s="1">
        <f t="shared" si="0"/>
        <v>150</v>
      </c>
      <c r="C130" s="1">
        <f t="shared" si="1"/>
        <v>1030</v>
      </c>
      <c r="D130" s="1"/>
    </row>
    <row r="131" spans="1:4" ht="12.75">
      <c r="A131" s="1">
        <v>4</v>
      </c>
      <c r="B131" s="1">
        <f t="shared" si="0"/>
        <v>200</v>
      </c>
      <c r="C131" s="1">
        <f t="shared" si="1"/>
        <v>1040</v>
      </c>
      <c r="D131" s="1"/>
    </row>
    <row r="132" spans="1:4" ht="12.75">
      <c r="A132" s="1">
        <v>5</v>
      </c>
      <c r="B132" s="1">
        <f t="shared" si="0"/>
        <v>250</v>
      </c>
      <c r="C132" s="1">
        <f t="shared" si="1"/>
        <v>1050</v>
      </c>
      <c r="D132" s="1"/>
    </row>
    <row r="133" spans="1:19" ht="12.75">
      <c r="A133" s="1">
        <v>6</v>
      </c>
      <c r="B133" s="1">
        <f t="shared" si="0"/>
        <v>300</v>
      </c>
      <c r="C133" s="1">
        <f t="shared" si="1"/>
        <v>1060</v>
      </c>
      <c r="D133" s="1"/>
      <c r="L133" s="4"/>
      <c r="M133" s="4"/>
      <c r="N133" s="4"/>
      <c r="O133" s="4"/>
      <c r="P133" s="4"/>
      <c r="Q133" s="4"/>
      <c r="R133" s="4"/>
      <c r="S133" s="4"/>
    </row>
    <row r="134" spans="1:19" ht="12.75">
      <c r="A134" s="1">
        <v>7</v>
      </c>
      <c r="B134" s="1">
        <f t="shared" si="0"/>
        <v>350</v>
      </c>
      <c r="C134" s="1">
        <f t="shared" si="1"/>
        <v>1070</v>
      </c>
      <c r="D134" s="1"/>
      <c r="L134" s="4"/>
      <c r="M134" s="4"/>
      <c r="N134" s="4"/>
      <c r="O134" s="4"/>
      <c r="P134" s="4"/>
      <c r="Q134" s="4"/>
      <c r="R134" s="4"/>
      <c r="S134" s="4"/>
    </row>
    <row r="135" spans="1:19" ht="12.75">
      <c r="A135" s="1">
        <v>8</v>
      </c>
      <c r="B135" s="1">
        <f t="shared" si="0"/>
        <v>400</v>
      </c>
      <c r="C135" s="1">
        <f t="shared" si="1"/>
        <v>1080</v>
      </c>
      <c r="D135" s="1"/>
      <c r="L135" s="4"/>
      <c r="M135" s="4"/>
      <c r="N135" s="4"/>
      <c r="O135" s="4"/>
      <c r="P135" s="4"/>
      <c r="Q135" s="4"/>
      <c r="R135" s="4"/>
      <c r="S135" s="4"/>
    </row>
    <row r="136" spans="1:19" ht="12.75">
      <c r="A136" s="1">
        <v>9</v>
      </c>
      <c r="B136" s="1">
        <f t="shared" si="0"/>
        <v>450</v>
      </c>
      <c r="C136" s="1">
        <f t="shared" si="1"/>
        <v>1090</v>
      </c>
      <c r="D136" s="1"/>
      <c r="L136" s="4"/>
      <c r="M136" s="4"/>
      <c r="N136" s="4"/>
      <c r="O136" s="4"/>
      <c r="P136" s="4"/>
      <c r="Q136" s="4"/>
      <c r="R136" s="4"/>
      <c r="S136" s="4"/>
    </row>
    <row r="137" spans="1:19" ht="12.75">
      <c r="A137" s="1">
        <v>10</v>
      </c>
      <c r="B137" s="1">
        <f t="shared" si="0"/>
        <v>500</v>
      </c>
      <c r="C137" s="1">
        <f t="shared" si="1"/>
        <v>1100</v>
      </c>
      <c r="D137" s="1"/>
      <c r="L137" s="4"/>
      <c r="M137" s="4"/>
      <c r="N137" s="4"/>
      <c r="O137" s="4"/>
      <c r="P137" s="4"/>
      <c r="Q137" s="4"/>
      <c r="R137" s="4"/>
      <c r="S137" s="4"/>
    </row>
    <row r="138" spans="1:19" ht="12.75">
      <c r="A138" s="1">
        <v>11</v>
      </c>
      <c r="B138" s="1">
        <f t="shared" si="0"/>
        <v>550</v>
      </c>
      <c r="C138" s="1">
        <f t="shared" si="1"/>
        <v>1110</v>
      </c>
      <c r="D138" s="1"/>
      <c r="L138" s="4"/>
      <c r="M138" s="4"/>
      <c r="N138" s="4"/>
      <c r="O138" s="4"/>
      <c r="P138" s="4"/>
      <c r="Q138" s="4"/>
      <c r="R138" s="4"/>
      <c r="S138" s="4"/>
    </row>
    <row r="139" spans="1:19" ht="12.75">
      <c r="A139" s="1">
        <v>12</v>
      </c>
      <c r="B139" s="1">
        <f t="shared" si="0"/>
        <v>600</v>
      </c>
      <c r="C139" s="1">
        <f t="shared" si="1"/>
        <v>1120</v>
      </c>
      <c r="D139" s="1"/>
      <c r="L139" s="4"/>
      <c r="M139" s="4"/>
      <c r="N139" s="4"/>
      <c r="O139" s="4"/>
      <c r="P139" s="4"/>
      <c r="Q139" s="4"/>
      <c r="R139" s="4"/>
      <c r="S139" s="4"/>
    </row>
    <row r="140" spans="1:19" ht="12.75">
      <c r="A140" s="1">
        <v>13</v>
      </c>
      <c r="B140" s="1">
        <f t="shared" si="0"/>
        <v>650</v>
      </c>
      <c r="C140" s="1">
        <f t="shared" si="1"/>
        <v>1130</v>
      </c>
      <c r="D140" s="1"/>
      <c r="L140" s="4"/>
      <c r="M140" s="4"/>
      <c r="N140" s="4"/>
      <c r="O140" s="4"/>
      <c r="P140" s="4"/>
      <c r="Q140" s="4"/>
      <c r="R140" s="4"/>
      <c r="S140" s="4"/>
    </row>
    <row r="141" spans="1:19" ht="12.75">
      <c r="A141" s="1">
        <v>14</v>
      </c>
      <c r="B141" s="1">
        <f t="shared" si="0"/>
        <v>700</v>
      </c>
      <c r="C141" s="1">
        <f t="shared" si="1"/>
        <v>1140</v>
      </c>
      <c r="D141" s="1"/>
      <c r="L141" s="4"/>
      <c r="M141" s="4"/>
      <c r="N141" s="4"/>
      <c r="O141" s="4"/>
      <c r="P141" s="4"/>
      <c r="Q141" s="4"/>
      <c r="R141" s="4"/>
      <c r="S141" s="4"/>
    </row>
    <row r="142" spans="1:19" ht="12.75">
      <c r="A142" s="1">
        <v>15</v>
      </c>
      <c r="B142" s="1">
        <f t="shared" si="0"/>
        <v>750</v>
      </c>
      <c r="C142" s="1">
        <f t="shared" si="1"/>
        <v>1150</v>
      </c>
      <c r="D142" s="1"/>
      <c r="L142" s="4"/>
      <c r="M142" s="4"/>
      <c r="N142" s="4"/>
      <c r="O142" s="4"/>
      <c r="P142" s="4"/>
      <c r="Q142" s="4"/>
      <c r="R142" s="4"/>
      <c r="S142" s="4"/>
    </row>
    <row r="143" spans="1:19" ht="12.75">
      <c r="A143" s="1">
        <v>16</v>
      </c>
      <c r="B143" s="1">
        <f t="shared" si="0"/>
        <v>800</v>
      </c>
      <c r="C143" s="1">
        <f t="shared" si="1"/>
        <v>1160</v>
      </c>
      <c r="D143" s="1"/>
      <c r="L143" s="4"/>
      <c r="M143" s="4"/>
      <c r="N143" s="4"/>
      <c r="O143" s="4"/>
      <c r="P143" s="4"/>
      <c r="Q143" s="4"/>
      <c r="R143" s="4"/>
      <c r="S143" s="4"/>
    </row>
    <row r="144" spans="1:19" ht="12.75">
      <c r="A144" s="1">
        <v>17</v>
      </c>
      <c r="B144" s="1">
        <f t="shared" si="0"/>
        <v>850</v>
      </c>
      <c r="C144" s="1">
        <f t="shared" si="1"/>
        <v>1170</v>
      </c>
      <c r="D144" s="1"/>
      <c r="L144" s="4"/>
      <c r="M144" s="4"/>
      <c r="N144" s="4"/>
      <c r="O144" s="4"/>
      <c r="P144" s="4"/>
      <c r="Q144" s="4"/>
      <c r="R144" s="4"/>
      <c r="S144" s="4"/>
    </row>
    <row r="145" spans="1:19" ht="12.75">
      <c r="A145" s="1">
        <v>18</v>
      </c>
      <c r="B145" s="1">
        <f t="shared" si="0"/>
        <v>900</v>
      </c>
      <c r="C145" s="1">
        <f t="shared" si="1"/>
        <v>1180</v>
      </c>
      <c r="D145" s="1"/>
      <c r="L145" s="4"/>
      <c r="M145" s="4"/>
      <c r="N145" s="4"/>
      <c r="O145" s="4"/>
      <c r="P145" s="4"/>
      <c r="Q145" s="4"/>
      <c r="R145" s="4"/>
      <c r="S145" s="4"/>
    </row>
    <row r="146" spans="1:19" ht="12.75">
      <c r="A146" s="1">
        <v>19</v>
      </c>
      <c r="B146" s="1">
        <f t="shared" si="0"/>
        <v>950</v>
      </c>
      <c r="C146" s="1">
        <f t="shared" si="1"/>
        <v>1190</v>
      </c>
      <c r="D146" s="1"/>
      <c r="L146" s="4"/>
      <c r="M146" s="4"/>
      <c r="N146" s="4"/>
      <c r="O146" s="4"/>
      <c r="P146" s="4"/>
      <c r="Q146" s="4"/>
      <c r="R146" s="4"/>
      <c r="S146" s="4"/>
    </row>
    <row r="147" spans="1:19" ht="12.75">
      <c r="A147" s="1">
        <v>20</v>
      </c>
      <c r="B147" s="1">
        <f t="shared" si="0"/>
        <v>1000</v>
      </c>
      <c r="C147" s="1">
        <f t="shared" si="1"/>
        <v>1200</v>
      </c>
      <c r="D147" s="1"/>
      <c r="L147" s="4"/>
      <c r="M147" s="4"/>
      <c r="N147" s="4"/>
      <c r="O147" s="4"/>
      <c r="P147" s="4"/>
      <c r="Q147" s="4"/>
      <c r="R147" s="4"/>
      <c r="S147" s="4"/>
    </row>
    <row r="148" spans="1:19" ht="12.75">
      <c r="A148" s="1">
        <v>21</v>
      </c>
      <c r="B148" s="1">
        <f t="shared" si="0"/>
        <v>1050</v>
      </c>
      <c r="C148" s="1">
        <f t="shared" si="1"/>
        <v>1210</v>
      </c>
      <c r="D148" s="1"/>
      <c r="L148" s="4"/>
      <c r="M148" s="4"/>
      <c r="N148" s="4"/>
      <c r="O148" s="4"/>
      <c r="P148" s="4"/>
      <c r="Q148" s="4"/>
      <c r="R148" s="4"/>
      <c r="S148" s="4"/>
    </row>
    <row r="149" spans="1:19" ht="12.75">
      <c r="A149" s="1">
        <v>22</v>
      </c>
      <c r="B149" s="1">
        <f t="shared" si="0"/>
        <v>1100</v>
      </c>
      <c r="C149" s="1">
        <f t="shared" si="1"/>
        <v>1220</v>
      </c>
      <c r="D149" s="1"/>
      <c r="L149" s="4"/>
      <c r="M149" s="4"/>
      <c r="N149" s="4"/>
      <c r="O149" s="4"/>
      <c r="P149" s="4"/>
      <c r="Q149" s="4"/>
      <c r="R149" s="4"/>
      <c r="S149" s="4"/>
    </row>
    <row r="150" spans="1:19" ht="12.75">
      <c r="A150" s="1">
        <v>23</v>
      </c>
      <c r="B150" s="1">
        <f t="shared" si="0"/>
        <v>1150</v>
      </c>
      <c r="C150" s="1">
        <f t="shared" si="1"/>
        <v>1230</v>
      </c>
      <c r="D150" s="1"/>
      <c r="L150" s="4"/>
      <c r="M150" s="4"/>
      <c r="N150" s="4"/>
      <c r="O150" s="4"/>
      <c r="P150" s="4"/>
      <c r="Q150" s="4"/>
      <c r="R150" s="4"/>
      <c r="S150" s="4"/>
    </row>
    <row r="151" spans="1:19" ht="12.75">
      <c r="A151" s="1">
        <v>24</v>
      </c>
      <c r="B151" s="1">
        <f t="shared" si="0"/>
        <v>1200</v>
      </c>
      <c r="C151" s="1">
        <f t="shared" si="1"/>
        <v>1240</v>
      </c>
      <c r="L151" s="4"/>
      <c r="M151" s="4"/>
      <c r="N151" s="4"/>
      <c r="O151" s="4"/>
      <c r="P151" s="4"/>
      <c r="Q151" s="4"/>
      <c r="R151" s="4"/>
      <c r="S151" s="4"/>
    </row>
    <row r="152" spans="1:19" ht="12.75">
      <c r="A152" s="1">
        <v>25</v>
      </c>
      <c r="B152" s="1">
        <f t="shared" si="0"/>
        <v>1250</v>
      </c>
      <c r="C152" s="1">
        <f t="shared" si="1"/>
        <v>1250</v>
      </c>
      <c r="L152" s="4"/>
      <c r="M152" s="4"/>
      <c r="N152" s="4"/>
      <c r="O152" s="4"/>
      <c r="P152" s="4"/>
      <c r="Q152" s="4"/>
      <c r="R152" s="4"/>
      <c r="S152" s="4"/>
    </row>
    <row r="153" spans="1:19" ht="12.75">
      <c r="A153" s="1">
        <v>26</v>
      </c>
      <c r="B153" s="1">
        <f t="shared" si="0"/>
        <v>1300</v>
      </c>
      <c r="C153" s="1">
        <f t="shared" si="1"/>
        <v>1260</v>
      </c>
      <c r="L153" s="4"/>
      <c r="M153" s="4"/>
      <c r="N153" s="4"/>
      <c r="O153" s="4"/>
      <c r="P153" s="4"/>
      <c r="Q153" s="4"/>
      <c r="R153" s="4"/>
      <c r="S153" s="4"/>
    </row>
    <row r="154" spans="1:19" ht="12.75">
      <c r="A154" s="1">
        <v>27</v>
      </c>
      <c r="B154" s="1">
        <f t="shared" si="0"/>
        <v>1350</v>
      </c>
      <c r="C154" s="1">
        <f t="shared" si="1"/>
        <v>1270</v>
      </c>
      <c r="R154" s="4"/>
      <c r="S154" s="4"/>
    </row>
    <row r="155" spans="1:19" ht="12.75">
      <c r="A155" s="1">
        <v>28</v>
      </c>
      <c r="B155" s="1">
        <f t="shared" si="0"/>
        <v>1400</v>
      </c>
      <c r="C155" s="1">
        <f t="shared" si="1"/>
        <v>1280</v>
      </c>
      <c r="R155" s="4"/>
      <c r="S155" s="4"/>
    </row>
    <row r="156" spans="1:19" ht="12.75">
      <c r="A156" s="1">
        <v>29</v>
      </c>
      <c r="B156" s="1">
        <f t="shared" si="0"/>
        <v>1450</v>
      </c>
      <c r="C156" s="1">
        <f t="shared" si="1"/>
        <v>1290</v>
      </c>
      <c r="R156" s="4"/>
      <c r="S156" s="4"/>
    </row>
    <row r="157" spans="1:19" ht="12.75">
      <c r="A157" s="1">
        <v>30</v>
      </c>
      <c r="B157" s="1">
        <f t="shared" si="0"/>
        <v>1500</v>
      </c>
      <c r="C157" s="1">
        <f t="shared" si="1"/>
        <v>1300</v>
      </c>
      <c r="R157" s="4"/>
      <c r="S157" s="4"/>
    </row>
    <row r="158" spans="1:19" ht="12.75">
      <c r="A158" s="1">
        <v>31</v>
      </c>
      <c r="B158" s="1">
        <f t="shared" si="0"/>
        <v>1550</v>
      </c>
      <c r="C158" s="1">
        <f t="shared" si="1"/>
        <v>1310</v>
      </c>
      <c r="R158" s="4"/>
      <c r="S158" s="4"/>
    </row>
    <row r="159" spans="1:3" ht="12.75">
      <c r="A159" s="1">
        <v>32</v>
      </c>
      <c r="B159" s="1">
        <f t="shared" si="0"/>
        <v>1600</v>
      </c>
      <c r="C159" s="1">
        <f t="shared" si="1"/>
        <v>1320</v>
      </c>
    </row>
    <row r="160" spans="1:3" ht="12.75">
      <c r="A160" s="1">
        <v>33</v>
      </c>
      <c r="B160" s="1">
        <f t="shared" si="0"/>
        <v>1650</v>
      </c>
      <c r="C160" s="1">
        <f t="shared" si="1"/>
        <v>1330</v>
      </c>
    </row>
    <row r="161" spans="1:3" ht="12.75">
      <c r="A161" s="1">
        <v>34</v>
      </c>
      <c r="B161" s="1">
        <f t="shared" si="0"/>
        <v>1700</v>
      </c>
      <c r="C161" s="1">
        <f t="shared" si="1"/>
        <v>1340</v>
      </c>
    </row>
    <row r="162" spans="1:17" ht="12.75">
      <c r="A162" s="1">
        <v>35</v>
      </c>
      <c r="B162" s="1">
        <f t="shared" si="0"/>
        <v>1750</v>
      </c>
      <c r="C162" s="1">
        <f t="shared" si="1"/>
        <v>1350</v>
      </c>
      <c r="P162" s="4"/>
      <c r="Q162" s="4"/>
    </row>
    <row r="163" spans="1:17" ht="12.75">
      <c r="A163" s="1">
        <v>36</v>
      </c>
      <c r="B163" s="1">
        <f t="shared" si="0"/>
        <v>1800</v>
      </c>
      <c r="C163" s="1">
        <f t="shared" si="1"/>
        <v>1360</v>
      </c>
      <c r="P163" s="4"/>
      <c r="Q163" s="4"/>
    </row>
    <row r="164" spans="1:17" ht="12.75">
      <c r="A164" s="1">
        <v>37</v>
      </c>
      <c r="B164" s="1">
        <f t="shared" si="0"/>
        <v>1850</v>
      </c>
      <c r="C164" s="1">
        <f t="shared" si="1"/>
        <v>1370</v>
      </c>
      <c r="P164" s="4"/>
      <c r="Q164" s="4"/>
    </row>
    <row r="165" spans="1:17" ht="12.75">
      <c r="A165" s="1">
        <v>38</v>
      </c>
      <c r="B165" s="1">
        <f t="shared" si="0"/>
        <v>1900</v>
      </c>
      <c r="C165" s="1">
        <f t="shared" si="1"/>
        <v>1380</v>
      </c>
      <c r="P165" s="4"/>
      <c r="Q165" s="4"/>
    </row>
    <row r="166" spans="1:17" ht="12.75">
      <c r="A166" s="1">
        <v>39</v>
      </c>
      <c r="B166" s="1">
        <f t="shared" si="0"/>
        <v>1950</v>
      </c>
      <c r="C166" s="1">
        <f t="shared" si="1"/>
        <v>1390</v>
      </c>
      <c r="P166" s="4"/>
      <c r="Q166" s="4"/>
    </row>
    <row r="167" spans="1:3" ht="12.75">
      <c r="A167" s="1">
        <v>40</v>
      </c>
      <c r="B167" s="1">
        <f t="shared" si="0"/>
        <v>2000</v>
      </c>
      <c r="C167" s="1">
        <f t="shared" si="1"/>
        <v>1400</v>
      </c>
    </row>
    <row r="168" spans="1:3" ht="12.75">
      <c r="A168" s="1">
        <v>41</v>
      </c>
      <c r="B168" s="1">
        <f t="shared" si="0"/>
        <v>2050</v>
      </c>
      <c r="C168" s="1">
        <f t="shared" si="1"/>
        <v>1410</v>
      </c>
    </row>
    <row r="169" spans="1:3" ht="12.75">
      <c r="A169" s="1">
        <v>42</v>
      </c>
      <c r="B169" s="1">
        <f t="shared" si="0"/>
        <v>2100</v>
      </c>
      <c r="C169" s="1">
        <f t="shared" si="1"/>
        <v>1420</v>
      </c>
    </row>
    <row r="170" spans="1:3" ht="12.75">
      <c r="A170" s="1">
        <v>43</v>
      </c>
      <c r="B170" s="1">
        <f t="shared" si="0"/>
        <v>2150</v>
      </c>
      <c r="C170" s="1">
        <f t="shared" si="1"/>
        <v>1430</v>
      </c>
    </row>
    <row r="171" spans="1:3" ht="12.75">
      <c r="A171" s="1">
        <v>44</v>
      </c>
      <c r="B171" s="1">
        <f t="shared" si="0"/>
        <v>2200</v>
      </c>
      <c r="C171" s="1">
        <f t="shared" si="1"/>
        <v>1440</v>
      </c>
    </row>
    <row r="172" spans="1:3" ht="12.75">
      <c r="A172" s="1">
        <v>45</v>
      </c>
      <c r="B172" s="1">
        <f t="shared" si="0"/>
        <v>2250</v>
      </c>
      <c r="C172" s="1">
        <f t="shared" si="1"/>
        <v>1450</v>
      </c>
    </row>
    <row r="179" spans="12:15" ht="12.75">
      <c r="L179" s="4"/>
      <c r="M179" s="4"/>
      <c r="N179" s="4"/>
      <c r="O179" s="4"/>
    </row>
    <row r="180" spans="11:15" ht="12.75">
      <c r="K180" s="4"/>
      <c r="L180" s="4"/>
      <c r="M180" s="4"/>
      <c r="N180" s="4"/>
      <c r="O180" s="4"/>
    </row>
    <row r="181" spans="11:15" ht="12.75">
      <c r="K181" s="4"/>
      <c r="L181" s="4"/>
      <c r="M181" s="4"/>
      <c r="N181" s="4"/>
      <c r="O181" s="4"/>
    </row>
    <row r="182" spans="11:15" ht="12.75">
      <c r="K182" s="4"/>
      <c r="L182" s="4"/>
      <c r="M182" s="4"/>
      <c r="N182" s="4"/>
      <c r="O182" s="4"/>
    </row>
    <row r="183" spans="11:15" ht="12.75">
      <c r="K183" s="4"/>
      <c r="L183" s="4"/>
      <c r="M183" s="4"/>
      <c r="N183" s="4"/>
      <c r="O183" s="4"/>
    </row>
    <row r="184" ht="12.75">
      <c r="K184" s="4"/>
    </row>
    <row r="185" ht="12.75">
      <c r="K185" s="4"/>
    </row>
    <row r="186" ht="12.75">
      <c r="K186" s="4"/>
    </row>
    <row r="187" ht="12.75">
      <c r="K187" s="4"/>
    </row>
    <row r="188" ht="12.75">
      <c r="K188" s="4"/>
    </row>
    <row r="189" ht="12.75">
      <c r="K189" s="4"/>
    </row>
    <row r="190" ht="12.75">
      <c r="K190" s="4"/>
    </row>
    <row r="191" ht="12.75">
      <c r="K191" s="4"/>
    </row>
    <row r="192" ht="12.75">
      <c r="K192" s="4"/>
    </row>
    <row r="193" ht="12.75">
      <c r="K193" s="4"/>
    </row>
    <row r="194" ht="12.75">
      <c r="K194" s="4"/>
    </row>
    <row r="195" ht="12.75">
      <c r="K195" s="4"/>
    </row>
    <row r="196" spans="1:11" ht="12.75">
      <c r="A196" t="s">
        <v>110</v>
      </c>
      <c r="K196" s="4"/>
    </row>
    <row r="197" spans="1:11" ht="12.75">
      <c r="A197" t="s">
        <v>111</v>
      </c>
      <c r="K197" s="4"/>
    </row>
    <row r="198" ht="12.75">
      <c r="K198" s="4"/>
    </row>
    <row r="199" spans="1:11" ht="13.5" customHeight="1">
      <c r="A199" s="4" t="s">
        <v>106</v>
      </c>
      <c r="K199" s="4"/>
    </row>
    <row r="200" spans="1:11" ht="12.75">
      <c r="A200" s="4" t="s">
        <v>107</v>
      </c>
      <c r="K200" s="4"/>
    </row>
    <row r="201" ht="12.75">
      <c r="A201" s="4" t="s">
        <v>108</v>
      </c>
    </row>
    <row r="204" ht="15.75">
      <c r="A204" s="30" t="s">
        <v>62</v>
      </c>
    </row>
    <row r="205" spans="1:2" s="37" customFormat="1" ht="15.75">
      <c r="A205" s="30" t="s">
        <v>201</v>
      </c>
      <c r="B205" s="36"/>
    </row>
    <row r="206" spans="1:37" ht="15.75">
      <c r="A206" s="19" t="s">
        <v>200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6:37" ht="12.75"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75">
      <c r="A208" t="s">
        <v>204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>
      <c r="A209" t="s">
        <v>205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>
      <c r="A210" t="s">
        <v>206</v>
      </c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>
      <c r="A211" t="s">
        <v>207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ht="12.75">
      <c r="A212" t="s">
        <v>208</v>
      </c>
    </row>
    <row r="213" ht="12.75">
      <c r="A213" t="s">
        <v>209</v>
      </c>
    </row>
    <row r="214" ht="12.75">
      <c r="A214" t="s">
        <v>210</v>
      </c>
    </row>
    <row r="215" ht="12.75">
      <c r="A215" t="s">
        <v>212</v>
      </c>
    </row>
    <row r="216" ht="12.75">
      <c r="A216" t="s">
        <v>211</v>
      </c>
    </row>
    <row r="217" ht="12.75">
      <c r="A217" t="s">
        <v>217</v>
      </c>
    </row>
    <row r="218" ht="12.75">
      <c r="C218" t="s">
        <v>218</v>
      </c>
    </row>
    <row r="219" ht="12.75">
      <c r="A219" t="s">
        <v>219</v>
      </c>
    </row>
    <row r="220" ht="12.75">
      <c r="A220" t="s">
        <v>213</v>
      </c>
    </row>
    <row r="221" ht="12.75">
      <c r="A221" t="s">
        <v>214</v>
      </c>
    </row>
    <row r="222" spans="3:15" ht="12.75">
      <c r="C222" t="s">
        <v>215</v>
      </c>
      <c r="D222" t="s">
        <v>216</v>
      </c>
      <c r="L222" s="4"/>
      <c r="M222" s="4"/>
      <c r="N222" s="4"/>
      <c r="O222" s="4"/>
    </row>
    <row r="223" spans="1:15" ht="12.75">
      <c r="A223" t="s">
        <v>220</v>
      </c>
      <c r="L223" s="4"/>
      <c r="M223" s="4"/>
      <c r="N223" s="4"/>
      <c r="O223" s="4"/>
    </row>
    <row r="224" spans="3:15" ht="12.75">
      <c r="C224" t="s">
        <v>221</v>
      </c>
      <c r="L224" s="4"/>
      <c r="M224" s="4"/>
      <c r="N224" s="4"/>
      <c r="O224" s="4"/>
    </row>
    <row r="225" spans="1:15" ht="12.75">
      <c r="A225" t="s">
        <v>222</v>
      </c>
      <c r="L225" s="4"/>
      <c r="M225" s="4"/>
      <c r="N225" s="4"/>
      <c r="O225" s="4"/>
    </row>
    <row r="226" spans="12:15" ht="12.75">
      <c r="L226" s="4"/>
      <c r="M226" s="4"/>
      <c r="N226" s="4"/>
      <c r="O226" s="4"/>
    </row>
    <row r="227" ht="12.75">
      <c r="A227" s="3" t="s">
        <v>112</v>
      </c>
    </row>
    <row r="228" ht="12.75">
      <c r="A228" t="s">
        <v>226</v>
      </c>
    </row>
    <row r="229" ht="12.75">
      <c r="A229" t="s">
        <v>223</v>
      </c>
    </row>
    <row r="231" spans="1:11" ht="12.75">
      <c r="A231" s="1" t="s">
        <v>224</v>
      </c>
      <c r="B231" s="1" t="s">
        <v>225</v>
      </c>
      <c r="C231" s="1"/>
      <c r="K231" s="4"/>
    </row>
    <row r="232" spans="1:11" ht="12.75">
      <c r="A232" s="1">
        <v>0</v>
      </c>
      <c r="B232" s="39">
        <f>5-A232/3</f>
        <v>5</v>
      </c>
      <c r="C232" s="1"/>
      <c r="K232" s="4"/>
    </row>
    <row r="233" spans="1:11" ht="12.75">
      <c r="A233" s="1">
        <v>1</v>
      </c>
      <c r="B233" s="39">
        <f aca="true" t="shared" si="2" ref="B233:B247">5-A233/3</f>
        <v>4.666666666666667</v>
      </c>
      <c r="C233" s="1"/>
      <c r="K233" s="4"/>
    </row>
    <row r="234" spans="1:11" ht="12.75">
      <c r="A234" s="1">
        <v>2</v>
      </c>
      <c r="B234" s="39">
        <f t="shared" si="2"/>
        <v>4.333333333333333</v>
      </c>
      <c r="C234" s="1"/>
      <c r="K234" s="4"/>
    </row>
    <row r="235" spans="1:11" ht="12.75">
      <c r="A235" s="1">
        <v>3</v>
      </c>
      <c r="B235" s="39">
        <f t="shared" si="2"/>
        <v>4</v>
      </c>
      <c r="C235" s="1"/>
      <c r="K235" s="4"/>
    </row>
    <row r="236" spans="1:11" ht="12.75">
      <c r="A236" s="1">
        <v>4</v>
      </c>
      <c r="B236" s="39">
        <f t="shared" si="2"/>
        <v>3.666666666666667</v>
      </c>
      <c r="C236" s="1"/>
      <c r="K236" s="4"/>
    </row>
    <row r="237" spans="1:3" ht="12.75">
      <c r="A237" s="1">
        <v>5</v>
      </c>
      <c r="B237" s="39">
        <f t="shared" si="2"/>
        <v>3.333333333333333</v>
      </c>
      <c r="C237" s="1"/>
    </row>
    <row r="238" spans="1:13" ht="15">
      <c r="A238" s="1">
        <v>6</v>
      </c>
      <c r="B238" s="39">
        <f t="shared" si="2"/>
        <v>3</v>
      </c>
      <c r="C238" s="1"/>
      <c r="M238" s="24"/>
    </row>
    <row r="239" spans="1:3" ht="12.75">
      <c r="A239" s="1">
        <v>7</v>
      </c>
      <c r="B239" s="39">
        <f t="shared" si="2"/>
        <v>2.6666666666666665</v>
      </c>
      <c r="C239" s="1"/>
    </row>
    <row r="240" spans="1:13" ht="15">
      <c r="A240" s="1">
        <v>8</v>
      </c>
      <c r="B240" s="39">
        <f t="shared" si="2"/>
        <v>2.3333333333333335</v>
      </c>
      <c r="C240" s="1"/>
      <c r="M240" s="24"/>
    </row>
    <row r="241" spans="1:3" ht="12.75">
      <c r="A241" s="1">
        <v>9</v>
      </c>
      <c r="B241" s="39">
        <f t="shared" si="2"/>
        <v>2</v>
      </c>
      <c r="C241" s="1"/>
    </row>
    <row r="242" spans="1:13" ht="15">
      <c r="A242" s="1">
        <v>10</v>
      </c>
      <c r="B242" s="39">
        <f t="shared" si="2"/>
        <v>1.6666666666666665</v>
      </c>
      <c r="M242" s="24"/>
    </row>
    <row r="243" spans="1:2" ht="12.75">
      <c r="A243" s="1">
        <v>11</v>
      </c>
      <c r="B243" s="39">
        <f t="shared" si="2"/>
        <v>1.3333333333333335</v>
      </c>
    </row>
    <row r="244" spans="1:2" ht="12.75">
      <c r="A244" s="1">
        <v>12</v>
      </c>
      <c r="B244" s="39">
        <f t="shared" si="2"/>
        <v>1</v>
      </c>
    </row>
    <row r="245" spans="1:2" ht="12.75">
      <c r="A245" s="1">
        <v>13</v>
      </c>
      <c r="B245" s="39">
        <f t="shared" si="2"/>
        <v>0.666666666666667</v>
      </c>
    </row>
    <row r="246" spans="1:2" ht="12.75">
      <c r="A246" s="1">
        <v>14</v>
      </c>
      <c r="B246" s="39">
        <f t="shared" si="2"/>
        <v>0.33333333333333304</v>
      </c>
    </row>
    <row r="247" spans="1:2" ht="12.75">
      <c r="A247" s="1">
        <v>15</v>
      </c>
      <c r="B247" s="39">
        <f t="shared" si="2"/>
        <v>0</v>
      </c>
    </row>
    <row r="248" spans="1:10" ht="12.75">
      <c r="A248" s="38"/>
      <c r="B248" s="38"/>
      <c r="J248" s="4"/>
    </row>
    <row r="249" spans="1:10" ht="12.75">
      <c r="A249" s="38"/>
      <c r="B249" s="38"/>
      <c r="J249" s="4"/>
    </row>
    <row r="250" spans="1:10" ht="12.75">
      <c r="A250" s="38"/>
      <c r="B250" s="38"/>
      <c r="J250" s="4"/>
    </row>
    <row r="251" spans="1:10" ht="12.75">
      <c r="A251" s="38"/>
      <c r="B251" s="38"/>
      <c r="J251" s="4"/>
    </row>
    <row r="252" spans="1:10" ht="12.75">
      <c r="A252" s="38"/>
      <c r="B252" s="38"/>
      <c r="J252" s="4"/>
    </row>
    <row r="253" ht="12.75">
      <c r="J253" s="4"/>
    </row>
    <row r="254" ht="12.75">
      <c r="J254" s="4"/>
    </row>
    <row r="255" ht="12.75">
      <c r="J255" s="4"/>
    </row>
    <row r="256" ht="12.75">
      <c r="J256" s="4"/>
    </row>
    <row r="257" ht="12.75">
      <c r="J257" s="4"/>
    </row>
    <row r="258" ht="12.75">
      <c r="J258" s="4"/>
    </row>
    <row r="259" ht="12.75">
      <c r="J259" s="4"/>
    </row>
    <row r="260" ht="12.75">
      <c r="J260" s="4"/>
    </row>
    <row r="261" ht="12.75">
      <c r="J261" s="4"/>
    </row>
    <row r="262" ht="12.75">
      <c r="J262" s="4"/>
    </row>
    <row r="263" ht="12.75">
      <c r="J263" s="4"/>
    </row>
    <row r="264" ht="12.75">
      <c r="J264" s="4"/>
    </row>
    <row r="265" ht="12.75">
      <c r="J265" s="4"/>
    </row>
    <row r="266" spans="1:10" ht="12.75">
      <c r="A266" t="s">
        <v>227</v>
      </c>
      <c r="J266" s="4"/>
    </row>
    <row r="267" spans="1:10" ht="12.75">
      <c r="A267" t="s">
        <v>231</v>
      </c>
      <c r="J267" s="4"/>
    </row>
    <row r="268" spans="1:10" ht="12.75">
      <c r="A268" t="s">
        <v>232</v>
      </c>
      <c r="J268" s="4"/>
    </row>
    <row r="269" ht="12.75">
      <c r="J269" s="4"/>
    </row>
    <row r="270" spans="1:3" ht="15.75">
      <c r="A270" s="19" t="s">
        <v>228</v>
      </c>
      <c r="B270" s="20"/>
      <c r="C270" s="13"/>
    </row>
    <row r="272" ht="12.75">
      <c r="A272" s="40" t="s">
        <v>229</v>
      </c>
    </row>
    <row r="273" ht="12.75">
      <c r="A273" t="s">
        <v>230</v>
      </c>
    </row>
    <row r="274" ht="12.75">
      <c r="A274" s="40" t="s">
        <v>233</v>
      </c>
    </row>
    <row r="275" ht="12.75">
      <c r="A275" t="s">
        <v>234</v>
      </c>
    </row>
    <row r="276" ht="12.75">
      <c r="A276" s="40" t="s">
        <v>235</v>
      </c>
    </row>
    <row r="277" ht="12.75">
      <c r="A277" s="40" t="s">
        <v>236</v>
      </c>
    </row>
    <row r="279" spans="4:6" ht="15.75">
      <c r="D279" s="41" t="s">
        <v>237</v>
      </c>
      <c r="F279" t="s">
        <v>238</v>
      </c>
    </row>
    <row r="281" ht="12.75">
      <c r="A281" s="40" t="s">
        <v>239</v>
      </c>
    </row>
    <row r="282" ht="12.75">
      <c r="A282" t="s">
        <v>240</v>
      </c>
    </row>
    <row r="285" spans="1:3" ht="15.75">
      <c r="A285" s="19" t="s">
        <v>63</v>
      </c>
      <c r="B285" s="20"/>
      <c r="C285" s="13"/>
    </row>
    <row r="287" spans="1:9" ht="12.75">
      <c r="A287" s="4" t="s">
        <v>64</v>
      </c>
      <c r="B287" s="4"/>
      <c r="C287" s="4"/>
      <c r="D287" s="4"/>
      <c r="E287" s="4"/>
      <c r="F287" s="4"/>
      <c r="G287" s="4"/>
      <c r="H287" s="4"/>
      <c r="I287" s="4"/>
    </row>
    <row r="288" spans="1:9" ht="12.75">
      <c r="A288" s="4" t="s">
        <v>82</v>
      </c>
      <c r="B288" s="4"/>
      <c r="C288" s="4"/>
      <c r="D288" s="4"/>
      <c r="E288" s="4"/>
      <c r="F288" s="4"/>
      <c r="G288" s="4"/>
      <c r="H288" s="4"/>
      <c r="I288" s="4"/>
    </row>
    <row r="289" spans="1:9" ht="12.75">
      <c r="A289" t="s">
        <v>65</v>
      </c>
      <c r="B289" s="4"/>
      <c r="C289" s="4"/>
      <c r="D289" s="4"/>
      <c r="E289" s="4"/>
      <c r="F289" s="4"/>
      <c r="G289" s="4"/>
      <c r="H289" s="4"/>
      <c r="I289" s="4"/>
    </row>
    <row r="290" spans="1:9" ht="12.75">
      <c r="A290" s="4" t="s">
        <v>83</v>
      </c>
      <c r="B290" s="4"/>
      <c r="C290" s="4"/>
      <c r="D290" s="4"/>
      <c r="E290" s="4"/>
      <c r="F290" s="4"/>
      <c r="G290" s="4"/>
      <c r="H290" s="4"/>
      <c r="I290" s="4"/>
    </row>
    <row r="291" spans="1:9" ht="12.75">
      <c r="A291" t="s">
        <v>66</v>
      </c>
      <c r="B291" s="4"/>
      <c r="C291" s="4"/>
      <c r="D291" s="4"/>
      <c r="E291" s="4"/>
      <c r="F291" s="4"/>
      <c r="G291" s="4"/>
      <c r="H291" s="4"/>
      <c r="I291" s="4"/>
    </row>
    <row r="292" spans="1:9" ht="12.75">
      <c r="A292" s="4" t="s">
        <v>67</v>
      </c>
      <c r="B292" s="4"/>
      <c r="C292" s="4"/>
      <c r="D292" s="4"/>
      <c r="E292" s="4"/>
      <c r="F292" s="4"/>
      <c r="G292" s="4"/>
      <c r="H292" s="4"/>
      <c r="I292" s="4"/>
    </row>
    <row r="293" spans="1:10" ht="12.75">
      <c r="A293" s="4" t="s">
        <v>68</v>
      </c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2.75">
      <c r="A294" s="4" t="s">
        <v>69</v>
      </c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12.7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2.7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2.7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9" ht="12.75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2.75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2.75">
      <c r="A300" s="4"/>
      <c r="B300" s="4"/>
      <c r="C300" s="4"/>
      <c r="D300" s="4"/>
      <c r="E300" s="4"/>
      <c r="F300" s="4"/>
      <c r="G300" s="4"/>
      <c r="H300" s="4"/>
      <c r="I300" s="4"/>
    </row>
    <row r="301" spans="1:13" ht="15.75">
      <c r="A301" s="4"/>
      <c r="B301" s="4"/>
      <c r="C301" s="4"/>
      <c r="D301" s="4"/>
      <c r="E301" s="4"/>
      <c r="F301" s="4"/>
      <c r="G301" s="4"/>
      <c r="H301" s="4"/>
      <c r="I301" s="4"/>
      <c r="M301" s="5"/>
    </row>
    <row r="302" spans="1:9" ht="12.75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2.75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2.7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2.7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2.7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2.75">
      <c r="A307" s="4"/>
      <c r="B307" s="4"/>
      <c r="C307" s="4"/>
      <c r="D307" s="4"/>
      <c r="E307" s="4"/>
      <c r="F307" s="4"/>
      <c r="G307" s="4"/>
      <c r="H307" s="4"/>
      <c r="I307" s="4"/>
    </row>
    <row r="311" ht="12.75">
      <c r="J311" s="4"/>
    </row>
    <row r="312" ht="12.75">
      <c r="J312" s="4"/>
    </row>
    <row r="316" spans="1:9" ht="13.5" customHeight="1">
      <c r="A316" s="4" t="s">
        <v>70</v>
      </c>
      <c r="B316" s="4"/>
      <c r="C316" s="4"/>
      <c r="D316" s="4"/>
      <c r="E316" s="4"/>
      <c r="F316" s="4"/>
      <c r="G316" s="4"/>
      <c r="H316" s="4"/>
      <c r="I316" s="4"/>
    </row>
    <row r="317" spans="1:9" ht="12.75">
      <c r="A317" t="s">
        <v>71</v>
      </c>
      <c r="B317" s="4"/>
      <c r="C317" s="4"/>
      <c r="D317" s="4"/>
      <c r="E317" s="4"/>
      <c r="F317" s="4"/>
      <c r="G317" s="4"/>
      <c r="H317" s="4"/>
      <c r="I317" s="4"/>
    </row>
    <row r="318" spans="1:9" ht="12.75">
      <c r="A318" s="4" t="s">
        <v>72</v>
      </c>
      <c r="B318" s="4"/>
      <c r="C318" s="4"/>
      <c r="D318" s="4"/>
      <c r="E318" s="4"/>
      <c r="F318" s="4"/>
      <c r="G318" s="4"/>
      <c r="H318" s="4"/>
      <c r="I318" s="4"/>
    </row>
    <row r="319" spans="1:9" ht="12.75">
      <c r="A319" s="4" t="s">
        <v>73</v>
      </c>
      <c r="B319" s="4"/>
      <c r="C319" s="4"/>
      <c r="D319" s="4"/>
      <c r="E319" s="4"/>
      <c r="F319" s="4"/>
      <c r="G319" s="4"/>
      <c r="H319" s="4"/>
      <c r="I319" s="4"/>
    </row>
    <row r="320" spans="1:9" ht="12.75">
      <c r="A320" s="4"/>
      <c r="B320" s="4"/>
      <c r="C320" s="4"/>
      <c r="D320" s="4"/>
      <c r="E320" s="4"/>
      <c r="F320" s="4"/>
      <c r="G320" s="4"/>
      <c r="H320" s="4"/>
      <c r="I320" s="4"/>
    </row>
    <row r="321" ht="12.75">
      <c r="A321" s="3" t="s">
        <v>172</v>
      </c>
    </row>
    <row r="322" ht="12.75">
      <c r="A322" s="4" t="s">
        <v>121</v>
      </c>
    </row>
    <row r="323" ht="12.75">
      <c r="A323" t="s">
        <v>113</v>
      </c>
    </row>
    <row r="324" ht="12.75">
      <c r="A324" t="s">
        <v>114</v>
      </c>
    </row>
    <row r="326" ht="12.75">
      <c r="B326" t="s">
        <v>115</v>
      </c>
    </row>
    <row r="328" ht="12.75">
      <c r="A328" t="s">
        <v>116</v>
      </c>
    </row>
    <row r="329" ht="12.75">
      <c r="A329" s="14" t="s">
        <v>117</v>
      </c>
    </row>
    <row r="330" ht="12.75">
      <c r="A330" s="4" t="s">
        <v>118</v>
      </c>
    </row>
    <row r="331" ht="12.75">
      <c r="A331" t="s">
        <v>119</v>
      </c>
    </row>
    <row r="332" ht="12.75">
      <c r="A332" t="s">
        <v>120</v>
      </c>
    </row>
    <row r="335" spans="1:3" ht="15.75">
      <c r="A335" s="19" t="s">
        <v>74</v>
      </c>
      <c r="B335" s="4"/>
      <c r="C335" s="4"/>
    </row>
    <row r="336" ht="12.75">
      <c r="J336" s="4"/>
    </row>
    <row r="337" spans="1:10" ht="12.75">
      <c r="A337" s="21" t="s">
        <v>79</v>
      </c>
      <c r="J337" s="4"/>
    </row>
    <row r="338" spans="1:10" ht="12.75">
      <c r="A338" t="s">
        <v>80</v>
      </c>
      <c r="J338" s="4"/>
    </row>
    <row r="339" spans="1:10" ht="12.75">
      <c r="A339" t="s">
        <v>122</v>
      </c>
      <c r="J339" s="4"/>
    </row>
    <row r="340" spans="1:10" ht="12.75">
      <c r="A340" s="14" t="s">
        <v>81</v>
      </c>
      <c r="J340" s="4"/>
    </row>
    <row r="341" spans="1:10" ht="15.75">
      <c r="A341" s="15" t="s">
        <v>84</v>
      </c>
      <c r="J341" s="4"/>
    </row>
    <row r="342" spans="1:9" ht="12.75">
      <c r="A342" s="14" t="s">
        <v>75</v>
      </c>
      <c r="B342" s="4"/>
      <c r="C342" s="4"/>
      <c r="D342" s="4"/>
      <c r="E342" s="4"/>
      <c r="F342" s="4"/>
      <c r="G342" s="4"/>
      <c r="H342" s="4"/>
      <c r="I342" s="4"/>
    </row>
    <row r="343" spans="1:9" ht="12.75">
      <c r="A343" s="4" t="s">
        <v>85</v>
      </c>
      <c r="B343" s="4"/>
      <c r="C343" s="4"/>
      <c r="D343" s="4"/>
      <c r="E343" s="4"/>
      <c r="F343" s="4"/>
      <c r="G343" s="4"/>
      <c r="H343" s="4"/>
      <c r="I343" s="4"/>
    </row>
    <row r="344" spans="1:9" ht="12.75">
      <c r="A344" s="4" t="s">
        <v>76</v>
      </c>
      <c r="B344" s="4"/>
      <c r="C344" s="4"/>
      <c r="D344" s="4"/>
      <c r="E344" s="4"/>
      <c r="F344" s="4"/>
      <c r="G344" s="4"/>
      <c r="H344" s="4"/>
      <c r="I344" s="4"/>
    </row>
    <row r="345" spans="1:9" ht="12.7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2.75">
      <c r="A346" s="22" t="s">
        <v>86</v>
      </c>
      <c r="B346" s="4"/>
      <c r="C346" s="4"/>
      <c r="D346" s="4"/>
      <c r="E346" s="4"/>
      <c r="F346" s="4"/>
      <c r="G346" s="4"/>
      <c r="H346" s="4"/>
      <c r="I346" s="4"/>
    </row>
    <row r="347" spans="1:9" ht="12.7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2.75">
      <c r="A348" s="22" t="s">
        <v>87</v>
      </c>
      <c r="B348" s="4"/>
      <c r="C348" s="4"/>
      <c r="D348" s="4"/>
      <c r="E348" s="4"/>
      <c r="F348" s="4"/>
      <c r="G348" s="4"/>
      <c r="H348" s="4"/>
      <c r="I348" s="4"/>
    </row>
    <row r="349" spans="1:9" ht="12.75">
      <c r="A349" s="22"/>
      <c r="B349" s="4"/>
      <c r="C349" s="4"/>
      <c r="D349" s="4"/>
      <c r="E349" s="4"/>
      <c r="F349" s="4"/>
      <c r="G349" s="4"/>
      <c r="H349" s="4"/>
      <c r="I349" s="4"/>
    </row>
    <row r="350" ht="17.25">
      <c r="A350" s="18" t="s">
        <v>77</v>
      </c>
    </row>
    <row r="351" ht="17.25">
      <c r="A351" s="18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8" ht="15.75">
      <c r="A368" s="17"/>
    </row>
    <row r="369" ht="15.75">
      <c r="A369" s="17"/>
    </row>
    <row r="370" ht="15.75">
      <c r="A370" s="17"/>
    </row>
    <row r="371" ht="15.75">
      <c r="A371" s="17"/>
    </row>
    <row r="372" ht="15.75">
      <c r="A372" s="17"/>
    </row>
    <row r="373" spans="1:9" ht="12.75">
      <c r="A373" s="23"/>
      <c r="B373" s="4"/>
      <c r="C373" s="4"/>
      <c r="D373" s="4"/>
      <c r="E373" s="4"/>
      <c r="F373" s="4"/>
      <c r="G373" s="4"/>
      <c r="H373" s="4"/>
      <c r="I373" s="4"/>
    </row>
    <row r="374" spans="1:9" ht="12.75">
      <c r="A374" s="22" t="s">
        <v>88</v>
      </c>
      <c r="B374" s="4"/>
      <c r="C374" s="4"/>
      <c r="D374" s="4"/>
      <c r="E374" s="4"/>
      <c r="F374" s="4"/>
      <c r="G374" s="4"/>
      <c r="H374" s="4"/>
      <c r="I374" s="4"/>
    </row>
    <row r="375" spans="1:9" ht="12.75">
      <c r="A375" t="s">
        <v>89</v>
      </c>
      <c r="C375" s="4"/>
      <c r="D375" s="4"/>
      <c r="E375" s="4"/>
      <c r="F375" s="4"/>
      <c r="G375" s="4"/>
      <c r="H375" s="4"/>
      <c r="I375" s="4"/>
    </row>
    <row r="376" spans="1:9" ht="12.75">
      <c r="A376" s="22" t="s">
        <v>90</v>
      </c>
      <c r="B376" s="4"/>
      <c r="C376" s="4"/>
      <c r="D376" s="4"/>
      <c r="E376" s="4"/>
      <c r="F376" s="4"/>
      <c r="G376" s="4"/>
      <c r="H376" s="4"/>
      <c r="I376" s="4"/>
    </row>
    <row r="377" spans="1:9" ht="12.75">
      <c r="A377" t="s">
        <v>91</v>
      </c>
      <c r="E377" s="4"/>
      <c r="F377" s="4"/>
      <c r="G377" s="4"/>
      <c r="H377" s="4"/>
      <c r="I377" s="4"/>
    </row>
    <row r="378" spans="1:9" ht="12.75">
      <c r="A378" t="s">
        <v>92</v>
      </c>
      <c r="B378" s="4"/>
      <c r="C378" s="4"/>
      <c r="D378" s="4"/>
      <c r="E378" s="4"/>
      <c r="F378" s="4"/>
      <c r="G378" s="4"/>
      <c r="H378" s="4"/>
      <c r="I378" s="4"/>
    </row>
    <row r="379" spans="1:4" ht="12.75">
      <c r="A379" s="22" t="s">
        <v>93</v>
      </c>
      <c r="B379" s="4"/>
      <c r="C379" s="4"/>
      <c r="D379" s="4"/>
    </row>
    <row r="380" spans="1:2" ht="12.75">
      <c r="A380" t="s">
        <v>94</v>
      </c>
      <c r="B380" s="4"/>
    </row>
    <row r="381" ht="12.75">
      <c r="A381" s="22" t="s">
        <v>78</v>
      </c>
    </row>
    <row r="382" ht="12.75">
      <c r="A382" s="4" t="s">
        <v>95</v>
      </c>
    </row>
    <row r="383" ht="12.75">
      <c r="A383" t="s">
        <v>96</v>
      </c>
    </row>
    <row r="385" ht="12.75">
      <c r="A385" s="3" t="s">
        <v>172</v>
      </c>
    </row>
    <row r="386" ht="12.75">
      <c r="A386" t="s">
        <v>173</v>
      </c>
    </row>
    <row r="387" ht="12.75">
      <c r="A387" t="s">
        <v>174</v>
      </c>
    </row>
    <row r="388" ht="12.75">
      <c r="A388" t="s">
        <v>175</v>
      </c>
    </row>
    <row r="389" ht="12.75">
      <c r="A389" t="s">
        <v>176</v>
      </c>
    </row>
    <row r="390" ht="12.75">
      <c r="A390" t="s">
        <v>177</v>
      </c>
    </row>
    <row r="391" ht="12.75">
      <c r="A391" t="s">
        <v>178</v>
      </c>
    </row>
    <row r="392" spans="1:12" ht="15">
      <c r="A392" t="s">
        <v>179</v>
      </c>
      <c r="L392" s="28"/>
    </row>
    <row r="393" spans="1:12" ht="17.25">
      <c r="A393" t="s">
        <v>180</v>
      </c>
      <c r="L393" s="29"/>
    </row>
    <row r="394" ht="12.75">
      <c r="C394" t="s">
        <v>181</v>
      </c>
    </row>
    <row r="395" ht="12.75">
      <c r="A395" t="s">
        <v>182</v>
      </c>
    </row>
    <row r="397" ht="15.75">
      <c r="A397" s="30" t="s">
        <v>202</v>
      </c>
    </row>
    <row r="398" spans="1:2" ht="15.75">
      <c r="A398" s="19" t="s">
        <v>123</v>
      </c>
      <c r="B398" s="4"/>
    </row>
    <row r="400" ht="12.75">
      <c r="A400" s="4" t="s">
        <v>124</v>
      </c>
    </row>
    <row r="401" ht="12.75">
      <c r="A401" t="s">
        <v>125</v>
      </c>
    </row>
    <row r="402" ht="12.75">
      <c r="A402" t="s">
        <v>126</v>
      </c>
    </row>
    <row r="403" ht="12.75">
      <c r="A403" t="s">
        <v>136</v>
      </c>
    </row>
    <row r="404" ht="12.75">
      <c r="A404" s="4" t="s">
        <v>127</v>
      </c>
    </row>
    <row r="405" ht="12.75">
      <c r="A405" s="4" t="s">
        <v>128</v>
      </c>
    </row>
    <row r="406" ht="12.75">
      <c r="A406" t="s">
        <v>129</v>
      </c>
    </row>
    <row r="407" spans="2:3" ht="14.25">
      <c r="B407" s="1" t="s">
        <v>133</v>
      </c>
      <c r="C407" s="1" t="s">
        <v>134</v>
      </c>
    </row>
    <row r="408" spans="2:3" ht="12.75">
      <c r="B408" s="26">
        <v>4.2</v>
      </c>
      <c r="C408" s="26">
        <v>32</v>
      </c>
    </row>
    <row r="409" spans="2:3" ht="12.75">
      <c r="B409" s="26">
        <v>10</v>
      </c>
      <c r="C409" s="26">
        <v>79</v>
      </c>
    </row>
    <row r="410" spans="2:3" ht="12.75">
      <c r="B410" s="25">
        <v>0.26</v>
      </c>
      <c r="C410" s="25">
        <v>0.7</v>
      </c>
    </row>
    <row r="411" spans="2:3" ht="12.75">
      <c r="B411" s="25">
        <v>0.31</v>
      </c>
      <c r="C411" s="25">
        <v>0.9</v>
      </c>
    </row>
    <row r="412" spans="2:3" ht="12.75">
      <c r="B412" s="25">
        <v>5.5</v>
      </c>
      <c r="C412" s="25">
        <v>15.5</v>
      </c>
    </row>
    <row r="413" spans="2:3" ht="12.75">
      <c r="B413" s="25">
        <v>6.1</v>
      </c>
      <c r="C413" s="25">
        <v>18</v>
      </c>
    </row>
    <row r="414" spans="2:3" ht="12.75">
      <c r="B414" s="26">
        <v>12.05</v>
      </c>
      <c r="C414" s="26">
        <v>95</v>
      </c>
    </row>
    <row r="415" spans="2:3" ht="12.75">
      <c r="B415" s="25">
        <v>7.5</v>
      </c>
      <c r="C415" s="25">
        <v>21</v>
      </c>
    </row>
    <row r="416" spans="2:3" ht="12.75">
      <c r="B416" s="25">
        <v>8.5</v>
      </c>
      <c r="C416" s="25">
        <v>22</v>
      </c>
    </row>
    <row r="417" spans="2:3" ht="12.75">
      <c r="B417" s="26">
        <v>15.2</v>
      </c>
      <c r="C417" s="26">
        <v>121</v>
      </c>
    </row>
    <row r="418" spans="2:3" ht="12.75">
      <c r="B418" s="25">
        <v>11.4</v>
      </c>
      <c r="C418" s="25">
        <v>31</v>
      </c>
    </row>
    <row r="419" spans="2:3" ht="12.75">
      <c r="B419" s="25">
        <v>14</v>
      </c>
      <c r="C419" s="25">
        <v>39</v>
      </c>
    </row>
    <row r="420" spans="1:3" ht="12.75">
      <c r="A420" s="6"/>
      <c r="B420" s="6"/>
      <c r="C420" s="6"/>
    </row>
    <row r="421" spans="1:3" ht="12.75">
      <c r="A421" s="6"/>
      <c r="B421" s="6"/>
      <c r="C421" s="6"/>
    </row>
    <row r="441" ht="12.75">
      <c r="A441" t="s">
        <v>132</v>
      </c>
    </row>
    <row r="442" ht="12.75">
      <c r="A442" t="s">
        <v>135</v>
      </c>
    </row>
    <row r="446" spans="2:3" ht="12.75">
      <c r="B446" s="1" t="s">
        <v>131</v>
      </c>
      <c r="C446" s="1" t="s">
        <v>130</v>
      </c>
    </row>
    <row r="447" spans="2:3" ht="12.75">
      <c r="B447" s="26">
        <v>4.2</v>
      </c>
      <c r="C447" s="26">
        <v>32</v>
      </c>
    </row>
    <row r="448" spans="2:3" ht="12.75">
      <c r="B448" s="26">
        <v>10</v>
      </c>
      <c r="C448" s="26">
        <v>79</v>
      </c>
    </row>
    <row r="449" spans="2:3" ht="12.75">
      <c r="B449" s="26">
        <v>12.05</v>
      </c>
      <c r="C449" s="26">
        <v>95</v>
      </c>
    </row>
    <row r="450" spans="2:3" ht="12.75">
      <c r="B450" s="26">
        <v>15.2</v>
      </c>
      <c r="C450" s="26">
        <v>121</v>
      </c>
    </row>
    <row r="451" spans="1:2" ht="12.75">
      <c r="A451" s="25"/>
      <c r="B451" s="25"/>
    </row>
    <row r="452" spans="1:2" ht="12.75">
      <c r="A452" s="25"/>
      <c r="B452" s="25"/>
    </row>
    <row r="454" spans="1:2" ht="12.75">
      <c r="A454" s="25"/>
      <c r="B454" s="25"/>
    </row>
    <row r="455" spans="1:2" ht="12.75">
      <c r="A455" s="25"/>
      <c r="B455" s="25"/>
    </row>
    <row r="457" spans="1:2" ht="12.75">
      <c r="A457" s="25"/>
      <c r="B457" s="25"/>
    </row>
    <row r="458" spans="1:2" ht="12.75">
      <c r="A458" s="25"/>
      <c r="B458" s="25"/>
    </row>
    <row r="469" spans="2:3" ht="14.25">
      <c r="B469" s="1" t="s">
        <v>133</v>
      </c>
      <c r="C469" s="1" t="s">
        <v>134</v>
      </c>
    </row>
    <row r="470" spans="2:3" ht="12.75">
      <c r="B470" s="25">
        <v>0.26</v>
      </c>
      <c r="C470" s="25">
        <v>0.7</v>
      </c>
    </row>
    <row r="471" spans="2:3" ht="12.75">
      <c r="B471" s="25">
        <v>0.31</v>
      </c>
      <c r="C471" s="25">
        <v>0.9</v>
      </c>
    </row>
    <row r="472" spans="2:3" ht="12.75">
      <c r="B472" s="25">
        <v>5.5</v>
      </c>
      <c r="C472" s="25">
        <v>15.5</v>
      </c>
    </row>
    <row r="473" spans="2:3" ht="12.75">
      <c r="B473" s="25">
        <v>6.1</v>
      </c>
      <c r="C473" s="25">
        <v>18</v>
      </c>
    </row>
    <row r="474" spans="2:3" ht="12.75">
      <c r="B474" s="25">
        <v>7.5</v>
      </c>
      <c r="C474" s="25">
        <v>21</v>
      </c>
    </row>
    <row r="475" spans="2:3" ht="12.75">
      <c r="B475" s="25">
        <v>8.5</v>
      </c>
      <c r="C475" s="25">
        <v>22</v>
      </c>
    </row>
    <row r="476" spans="2:3" ht="12.75">
      <c r="B476" s="25">
        <v>11.4</v>
      </c>
      <c r="C476" s="25">
        <v>31</v>
      </c>
    </row>
    <row r="477" spans="2:3" ht="12.75">
      <c r="B477" s="25">
        <v>14</v>
      </c>
      <c r="C477" s="25">
        <v>39</v>
      </c>
    </row>
    <row r="499" ht="12.75">
      <c r="A499" t="s">
        <v>137</v>
      </c>
    </row>
    <row r="500" ht="14.25">
      <c r="A500" t="s">
        <v>138</v>
      </c>
    </row>
    <row r="501" ht="12.75">
      <c r="A501" t="s">
        <v>139</v>
      </c>
    </row>
    <row r="503" ht="15.75">
      <c r="A503" s="19" t="s">
        <v>140</v>
      </c>
    </row>
    <row r="505" ht="12.75">
      <c r="A505" s="27" t="s">
        <v>141</v>
      </c>
    </row>
    <row r="506" ht="12.75">
      <c r="A506" t="s">
        <v>142</v>
      </c>
    </row>
    <row r="507" ht="12.75">
      <c r="A507" t="s">
        <v>143</v>
      </c>
    </row>
    <row r="508" ht="12.75">
      <c r="A508" s="27" t="s">
        <v>144</v>
      </c>
    </row>
    <row r="509" ht="12.75">
      <c r="A509" s="2" t="s">
        <v>147</v>
      </c>
    </row>
    <row r="510" ht="12.75">
      <c r="A510" s="27" t="s">
        <v>148</v>
      </c>
    </row>
    <row r="511" ht="12.75">
      <c r="A511" t="s">
        <v>146</v>
      </c>
    </row>
    <row r="512" ht="12.75">
      <c r="A512" t="s">
        <v>149</v>
      </c>
    </row>
    <row r="513" ht="12.75">
      <c r="A513" s="27" t="s">
        <v>150</v>
      </c>
    </row>
    <row r="514" ht="12.75">
      <c r="A514" t="s">
        <v>151</v>
      </c>
    </row>
    <row r="516" spans="1:5" ht="12.75">
      <c r="A516" s="1" t="s">
        <v>152</v>
      </c>
      <c r="B516" s="1" t="s">
        <v>154</v>
      </c>
      <c r="C516" s="1" t="s">
        <v>156</v>
      </c>
      <c r="D516" s="1" t="s">
        <v>158</v>
      </c>
      <c r="E516" s="1"/>
    </row>
    <row r="517" spans="1:5" ht="12.75">
      <c r="A517" s="1" t="s">
        <v>153</v>
      </c>
      <c r="B517" s="1" t="s">
        <v>155</v>
      </c>
      <c r="C517" s="1" t="s">
        <v>157</v>
      </c>
      <c r="D517" s="1" t="s">
        <v>145</v>
      </c>
      <c r="E517" s="1"/>
    </row>
    <row r="518" spans="1:5" ht="12.75">
      <c r="A518" s="1">
        <v>35.7</v>
      </c>
      <c r="B518" s="1">
        <v>0</v>
      </c>
      <c r="C518" s="1">
        <v>0</v>
      </c>
      <c r="D518" s="1">
        <f>C518*9.8</f>
        <v>0</v>
      </c>
      <c r="E518" s="1"/>
    </row>
    <row r="519" spans="1:5" ht="12.75">
      <c r="A519" s="1">
        <v>36.9</v>
      </c>
      <c r="B519" s="1">
        <v>1.2</v>
      </c>
      <c r="C519" s="1">
        <v>0.1</v>
      </c>
      <c r="D519" s="1">
        <f aca="true" t="shared" si="3" ref="D519:D528">C519*9.8</f>
        <v>0.9800000000000001</v>
      </c>
      <c r="E519" s="1"/>
    </row>
    <row r="520" spans="1:4" ht="12.75">
      <c r="A520" s="1">
        <v>38.2</v>
      </c>
      <c r="B520" s="1">
        <v>2.5</v>
      </c>
      <c r="C520" s="1">
        <v>0.2</v>
      </c>
      <c r="D520" s="1">
        <f t="shared" si="3"/>
        <v>1.9600000000000002</v>
      </c>
    </row>
    <row r="521" spans="1:4" ht="12.75">
      <c r="A521" s="1">
        <v>39.5</v>
      </c>
      <c r="B521" s="1">
        <v>3.8</v>
      </c>
      <c r="C521" s="1">
        <v>0.3</v>
      </c>
      <c r="D521" s="1">
        <f t="shared" si="3"/>
        <v>2.94</v>
      </c>
    </row>
    <row r="522" spans="1:4" ht="12.75">
      <c r="A522" s="1">
        <v>40.6</v>
      </c>
      <c r="B522" s="1">
        <v>4.9</v>
      </c>
      <c r="C522" s="1">
        <v>0.4</v>
      </c>
      <c r="D522" s="1">
        <f t="shared" si="3"/>
        <v>3.9200000000000004</v>
      </c>
    </row>
    <row r="523" spans="1:4" ht="12.75">
      <c r="A523" s="1">
        <v>41.7</v>
      </c>
      <c r="B523" s="1">
        <v>6</v>
      </c>
      <c r="C523" s="1">
        <v>0.5</v>
      </c>
      <c r="D523" s="1">
        <f t="shared" si="3"/>
        <v>4.9</v>
      </c>
    </row>
    <row r="524" spans="1:4" ht="12.75">
      <c r="A524" s="1">
        <v>42.9</v>
      </c>
      <c r="B524" s="1">
        <v>7.2</v>
      </c>
      <c r="C524" s="1">
        <v>0.6</v>
      </c>
      <c r="D524" s="1">
        <f t="shared" si="3"/>
        <v>5.88</v>
      </c>
    </row>
    <row r="525" spans="1:4" ht="12.75">
      <c r="A525" s="1">
        <v>44.2</v>
      </c>
      <c r="B525" s="1">
        <v>8.5</v>
      </c>
      <c r="C525" s="1">
        <v>0.7</v>
      </c>
      <c r="D525" s="1">
        <f t="shared" si="3"/>
        <v>6.86</v>
      </c>
    </row>
    <row r="526" spans="1:12" ht="15.75">
      <c r="A526" s="1">
        <v>45.4</v>
      </c>
      <c r="B526" s="1">
        <v>9.7</v>
      </c>
      <c r="C526" s="1">
        <v>0.8</v>
      </c>
      <c r="D526" s="1">
        <f t="shared" si="3"/>
        <v>7.840000000000001</v>
      </c>
      <c r="L526" s="5"/>
    </row>
    <row r="527" spans="1:4" ht="12.75">
      <c r="A527" s="1">
        <v>46.7</v>
      </c>
      <c r="B527" s="1">
        <v>11</v>
      </c>
      <c r="C527" s="1">
        <v>0.9</v>
      </c>
      <c r="D527" s="1">
        <f t="shared" si="3"/>
        <v>8.82</v>
      </c>
    </row>
    <row r="528" spans="1:4" ht="12.75">
      <c r="A528" s="1">
        <v>47.9</v>
      </c>
      <c r="B528" s="1">
        <v>12.2</v>
      </c>
      <c r="C528" s="1">
        <v>1</v>
      </c>
      <c r="D528" s="1">
        <f t="shared" si="3"/>
        <v>9.8</v>
      </c>
    </row>
    <row r="531" ht="15">
      <c r="A531" s="28"/>
    </row>
    <row r="549" ht="12.75">
      <c r="A549" s="27" t="s">
        <v>160</v>
      </c>
    </row>
    <row r="550" ht="12.75">
      <c r="A550" t="s">
        <v>161</v>
      </c>
    </row>
    <row r="551" ht="12.75">
      <c r="A551" t="s">
        <v>159</v>
      </c>
    </row>
    <row r="554" ht="15.75">
      <c r="A554" s="19" t="s">
        <v>183</v>
      </c>
    </row>
    <row r="556" ht="12.75">
      <c r="A556" s="4" t="s">
        <v>184</v>
      </c>
    </row>
    <row r="557" ht="12.75">
      <c r="A557" t="s">
        <v>185</v>
      </c>
    </row>
    <row r="558" ht="12.75">
      <c r="A558" t="s">
        <v>186</v>
      </c>
    </row>
    <row r="559" ht="12.75">
      <c r="A559" t="s">
        <v>187</v>
      </c>
    </row>
    <row r="560" ht="12.75">
      <c r="A560" t="s">
        <v>188</v>
      </c>
    </row>
    <row r="561" ht="12.75">
      <c r="A561" s="4" t="s">
        <v>189</v>
      </c>
    </row>
    <row r="562" ht="12.75">
      <c r="A562" t="s">
        <v>190</v>
      </c>
    </row>
    <row r="563" ht="12.75">
      <c r="A563" t="s">
        <v>191</v>
      </c>
    </row>
    <row r="564" ht="12.75">
      <c r="A564" t="s">
        <v>192</v>
      </c>
    </row>
    <row r="565" ht="12.75">
      <c r="A565" t="s">
        <v>194</v>
      </c>
    </row>
    <row r="566" ht="12.75">
      <c r="A566" t="s">
        <v>193</v>
      </c>
    </row>
    <row r="568" spans="1:2" ht="12.75">
      <c r="A568" s="31" t="s">
        <v>195</v>
      </c>
      <c r="B568" t="s">
        <v>196</v>
      </c>
    </row>
    <row r="569" spans="1:2" ht="12.75">
      <c r="A569">
        <v>50</v>
      </c>
      <c r="B569">
        <v>0.36</v>
      </c>
    </row>
    <row r="570" spans="1:2" ht="12.75">
      <c r="A570">
        <v>100</v>
      </c>
      <c r="B570">
        <v>0.72</v>
      </c>
    </row>
    <row r="571" spans="1:2" ht="12.75">
      <c r="A571">
        <v>150</v>
      </c>
      <c r="B571">
        <v>1.08</v>
      </c>
    </row>
    <row r="572" spans="1:2" ht="12.75">
      <c r="A572">
        <v>200</v>
      </c>
      <c r="B572">
        <v>1.43</v>
      </c>
    </row>
    <row r="573" spans="1:2" ht="12.75">
      <c r="A573">
        <v>250</v>
      </c>
      <c r="B573">
        <v>1.79</v>
      </c>
    </row>
    <row r="574" spans="1:2" ht="12.75">
      <c r="A574">
        <v>300</v>
      </c>
      <c r="B574">
        <v>2.15</v>
      </c>
    </row>
    <row r="577" ht="12.75">
      <c r="A577" t="s">
        <v>22</v>
      </c>
    </row>
    <row r="580" ht="12.75">
      <c r="A580" t="s">
        <v>22</v>
      </c>
    </row>
    <row r="592" ht="12.75">
      <c r="A592" t="s">
        <v>198</v>
      </c>
    </row>
    <row r="593" ht="12.75">
      <c r="A593" t="s">
        <v>199</v>
      </c>
    </row>
    <row r="595" ht="17.25">
      <c r="A595" s="35" t="s">
        <v>197</v>
      </c>
    </row>
    <row r="597" ht="15.75">
      <c r="A597" s="30" t="s">
        <v>203</v>
      </c>
    </row>
    <row r="598" ht="15.75">
      <c r="A598" s="19" t="s">
        <v>162</v>
      </c>
    </row>
    <row r="616" spans="1:2" ht="12.75">
      <c r="A616" s="21" t="s">
        <v>166</v>
      </c>
      <c r="B616" s="4"/>
    </row>
    <row r="617" spans="1:2" ht="12.75">
      <c r="A617" s="21" t="s">
        <v>167</v>
      </c>
      <c r="B617" s="4"/>
    </row>
    <row r="620" spans="1:2" ht="25.5">
      <c r="A620" s="33" t="s">
        <v>163</v>
      </c>
      <c r="B620" s="33" t="s">
        <v>165</v>
      </c>
    </row>
    <row r="621" spans="1:2" ht="12.75">
      <c r="A621" s="34" t="s">
        <v>164</v>
      </c>
      <c r="B621" s="34" t="s">
        <v>164</v>
      </c>
    </row>
    <row r="622" spans="1:2" ht="12.75">
      <c r="A622" s="32">
        <v>2.1</v>
      </c>
      <c r="B622" s="32">
        <v>2.8</v>
      </c>
    </row>
    <row r="623" spans="1:2" ht="12.75">
      <c r="A623" s="32">
        <v>2.6</v>
      </c>
      <c r="B623" s="32">
        <v>3.5</v>
      </c>
    </row>
    <row r="624" spans="1:2" ht="12.75">
      <c r="A624" s="32">
        <v>3.2</v>
      </c>
      <c r="B624" s="32">
        <v>4.2</v>
      </c>
    </row>
    <row r="625" spans="1:2" ht="12.75">
      <c r="A625" s="32">
        <v>3.6</v>
      </c>
      <c r="B625" s="32">
        <v>4.9</v>
      </c>
    </row>
    <row r="626" spans="1:2" ht="12.75">
      <c r="A626" s="32">
        <v>4.2</v>
      </c>
      <c r="B626" s="32">
        <v>5.5</v>
      </c>
    </row>
    <row r="648" ht="12.75">
      <c r="A648" s="4" t="s">
        <v>171</v>
      </c>
    </row>
    <row r="649" ht="12.75">
      <c r="A649" s="4" t="s">
        <v>169</v>
      </c>
    </row>
    <row r="650" ht="12.75">
      <c r="A650" t="s">
        <v>168</v>
      </c>
    </row>
    <row r="651" spans="1:12" ht="15.75">
      <c r="A651" t="s">
        <v>170</v>
      </c>
      <c r="L651" s="5"/>
    </row>
    <row r="653" spans="1:10" ht="15.75">
      <c r="A653" s="30" t="s">
        <v>261</v>
      </c>
      <c r="B653" s="4"/>
      <c r="C653" s="4"/>
      <c r="D653" s="4"/>
      <c r="E653" s="4"/>
      <c r="F653" s="4"/>
      <c r="G653" s="4"/>
      <c r="H653" s="4"/>
      <c r="I653" s="4"/>
      <c r="J653" s="4"/>
    </row>
    <row r="655" ht="12.75">
      <c r="A655" t="s">
        <v>241</v>
      </c>
    </row>
    <row r="656" ht="12.75">
      <c r="A656" s="21" t="s">
        <v>242</v>
      </c>
    </row>
    <row r="657" ht="12.75">
      <c r="A657" s="4" t="s">
        <v>243</v>
      </c>
    </row>
    <row r="658" ht="12.75">
      <c r="A658" s="4" t="s">
        <v>244</v>
      </c>
    </row>
    <row r="659" ht="12.75">
      <c r="A659" s="4" t="s">
        <v>245</v>
      </c>
    </row>
    <row r="660" ht="12.75">
      <c r="A660" s="4" t="s">
        <v>246</v>
      </c>
    </row>
    <row r="661" ht="12.75">
      <c r="A661" s="4" t="s">
        <v>247</v>
      </c>
    </row>
    <row r="662" ht="12.75">
      <c r="A662" s="4" t="s">
        <v>248</v>
      </c>
    </row>
    <row r="663" ht="12.75">
      <c r="A663" s="4" t="s">
        <v>249</v>
      </c>
    </row>
    <row r="664" ht="12.75">
      <c r="A664" s="4" t="s">
        <v>250</v>
      </c>
    </row>
    <row r="665" ht="12.75">
      <c r="A665" s="4" t="s">
        <v>251</v>
      </c>
    </row>
    <row r="666" ht="12.75">
      <c r="A666" s="4" t="s">
        <v>252</v>
      </c>
    </row>
    <row r="667" ht="12.75">
      <c r="A667" s="4" t="s">
        <v>253</v>
      </c>
    </row>
    <row r="668" ht="12.75">
      <c r="A668" s="4" t="s">
        <v>254</v>
      </c>
    </row>
    <row r="669" ht="12.75">
      <c r="A669" s="4" t="s">
        <v>255</v>
      </c>
    </row>
    <row r="670" ht="12.75">
      <c r="A670" s="4" t="s">
        <v>256</v>
      </c>
    </row>
    <row r="671" ht="12.75">
      <c r="A671" s="4" t="s">
        <v>257</v>
      </c>
    </row>
    <row r="672" ht="12.75">
      <c r="A672" s="4" t="s">
        <v>258</v>
      </c>
    </row>
    <row r="687" ht="12.75">
      <c r="L687" t="s">
        <v>22</v>
      </c>
    </row>
    <row r="703" ht="12.75">
      <c r="A703" s="4" t="s">
        <v>259</v>
      </c>
    </row>
    <row r="704" ht="12.75">
      <c r="A704" s="4" t="s">
        <v>260</v>
      </c>
    </row>
    <row r="708" spans="1:6" ht="15.75">
      <c r="A708" s="30" t="s">
        <v>315</v>
      </c>
      <c r="B708" s="30"/>
      <c r="C708" s="30"/>
      <c r="D708" s="30"/>
      <c r="E708" s="30"/>
      <c r="F708" s="30"/>
    </row>
    <row r="711" ht="12.75">
      <c r="A711" s="3" t="s">
        <v>290</v>
      </c>
    </row>
    <row r="712" ht="12.75">
      <c r="A712" t="s">
        <v>274</v>
      </c>
    </row>
    <row r="713" ht="12.75">
      <c r="A713" t="s">
        <v>262</v>
      </c>
    </row>
    <row r="714" ht="12.75">
      <c r="A714" t="s">
        <v>263</v>
      </c>
    </row>
    <row r="715" ht="12.75">
      <c r="A715" t="s">
        <v>264</v>
      </c>
    </row>
    <row r="716" ht="12.75">
      <c r="A716" t="s">
        <v>265</v>
      </c>
    </row>
    <row r="717" ht="12.75">
      <c r="A717" t="s">
        <v>266</v>
      </c>
    </row>
    <row r="718" ht="12.75">
      <c r="A718" t="s">
        <v>267</v>
      </c>
    </row>
    <row r="720" ht="12.75">
      <c r="A720" s="14" t="s">
        <v>270</v>
      </c>
    </row>
    <row r="721" ht="12.75">
      <c r="A721" t="s">
        <v>271</v>
      </c>
    </row>
    <row r="722" ht="12.75">
      <c r="A722" t="s">
        <v>268</v>
      </c>
    </row>
    <row r="723" ht="12.75">
      <c r="A723" t="s">
        <v>269</v>
      </c>
    </row>
    <row r="724" ht="13.5" thickBot="1"/>
    <row r="725" spans="1:5" ht="12.75">
      <c r="A725" s="42" t="s">
        <v>272</v>
      </c>
      <c r="B725" s="43" t="s">
        <v>273</v>
      </c>
      <c r="C725" s="1"/>
      <c r="D725" s="1"/>
      <c r="E725" s="1"/>
    </row>
    <row r="726" spans="1:5" ht="12.75">
      <c r="A726" s="44">
        <v>0</v>
      </c>
      <c r="B726" s="45">
        <v>10000</v>
      </c>
      <c r="C726" s="1"/>
      <c r="D726" s="1"/>
      <c r="E726" s="1"/>
    </row>
    <row r="727" spans="1:5" ht="12.75">
      <c r="A727" s="44">
        <v>6</v>
      </c>
      <c r="B727" s="45">
        <v>8500</v>
      </c>
      <c r="C727" s="1"/>
      <c r="D727" s="1"/>
      <c r="E727" s="1"/>
    </row>
    <row r="728" spans="1:5" ht="13.5" thickBot="1">
      <c r="A728" s="46">
        <v>10</v>
      </c>
      <c r="B728" s="47">
        <v>8800</v>
      </c>
      <c r="C728" s="1"/>
      <c r="D728" s="1"/>
      <c r="E728" s="1"/>
    </row>
    <row r="730" ht="12.75">
      <c r="A730" t="s">
        <v>275</v>
      </c>
    </row>
    <row r="731" ht="12.75">
      <c r="A731" t="s">
        <v>276</v>
      </c>
    </row>
    <row r="738" ht="12.75">
      <c r="A738" t="s">
        <v>277</v>
      </c>
    </row>
    <row r="739" ht="12.75">
      <c r="A739" t="s">
        <v>281</v>
      </c>
    </row>
    <row r="740" ht="12.75">
      <c r="B740" t="s">
        <v>278</v>
      </c>
    </row>
    <row r="741" ht="12.75">
      <c r="A741" t="s">
        <v>279</v>
      </c>
    </row>
    <row r="742" ht="12.75">
      <c r="B742" t="s">
        <v>280</v>
      </c>
    </row>
    <row r="743" ht="12.75">
      <c r="A743" t="s">
        <v>282</v>
      </c>
    </row>
    <row r="744" ht="12.75">
      <c r="A744" t="s">
        <v>283</v>
      </c>
    </row>
    <row r="745" ht="12.75">
      <c r="A745" t="s">
        <v>284</v>
      </c>
    </row>
    <row r="747" spans="1:3" ht="12.75">
      <c r="A747" s="1" t="s">
        <v>272</v>
      </c>
      <c r="B747" s="1" t="s">
        <v>273</v>
      </c>
      <c r="C747" s="1"/>
    </row>
    <row r="748" spans="1:3" ht="12.75">
      <c r="A748" s="1">
        <v>0</v>
      </c>
      <c r="B748" s="1">
        <f>IF(A748&lt;=6,-250*A748+10000,75*A748+8050)</f>
        <v>10000</v>
      </c>
      <c r="C748" s="1"/>
    </row>
    <row r="749" spans="1:3" ht="12.75">
      <c r="A749" s="1">
        <v>1</v>
      </c>
      <c r="B749" s="1">
        <f aca="true" t="shared" si="4" ref="B749:B758">IF(A749&lt;=6,-250*A749+10000,75*A749+8050)</f>
        <v>9750</v>
      </c>
      <c r="C749" s="1"/>
    </row>
    <row r="750" spans="1:3" ht="12.75">
      <c r="A750" s="1">
        <v>2</v>
      </c>
      <c r="B750" s="1">
        <f t="shared" si="4"/>
        <v>9500</v>
      </c>
      <c r="C750" s="1"/>
    </row>
    <row r="751" spans="1:3" ht="12.75">
      <c r="A751" s="1">
        <v>3</v>
      </c>
      <c r="B751" s="1">
        <f t="shared" si="4"/>
        <v>9250</v>
      </c>
      <c r="C751" s="1"/>
    </row>
    <row r="752" spans="1:3" ht="12.75">
      <c r="A752" s="1">
        <v>4</v>
      </c>
      <c r="B752" s="1">
        <f t="shared" si="4"/>
        <v>9000</v>
      </c>
      <c r="C752" s="1"/>
    </row>
    <row r="753" spans="1:3" ht="12.75">
      <c r="A753" s="1">
        <v>5</v>
      </c>
      <c r="B753" s="1">
        <f t="shared" si="4"/>
        <v>8750</v>
      </c>
      <c r="C753" s="1"/>
    </row>
    <row r="754" spans="1:3" ht="12.75">
      <c r="A754" s="1">
        <v>6</v>
      </c>
      <c r="B754" s="1">
        <f t="shared" si="4"/>
        <v>8500</v>
      </c>
      <c r="C754" s="1"/>
    </row>
    <row r="755" spans="1:3" ht="12.75">
      <c r="A755" s="1">
        <v>7</v>
      </c>
      <c r="B755" s="1">
        <f t="shared" si="4"/>
        <v>8575</v>
      </c>
      <c r="C755" s="1"/>
    </row>
    <row r="756" spans="1:3" ht="12.75">
      <c r="A756" s="1">
        <v>8</v>
      </c>
      <c r="B756" s="1">
        <f t="shared" si="4"/>
        <v>8650</v>
      </c>
      <c r="C756" s="1"/>
    </row>
    <row r="757" spans="1:3" ht="12.75">
      <c r="A757" s="1">
        <v>9</v>
      </c>
      <c r="B757" s="1">
        <f t="shared" si="4"/>
        <v>8725</v>
      </c>
      <c r="C757" s="1"/>
    </row>
    <row r="758" spans="1:3" ht="12.75">
      <c r="A758" s="1">
        <v>10</v>
      </c>
      <c r="B758" s="1">
        <f t="shared" si="4"/>
        <v>8800</v>
      </c>
      <c r="C758" s="1"/>
    </row>
    <row r="759" spans="1:3" ht="12.75">
      <c r="A759" s="1"/>
      <c r="B759" s="1"/>
      <c r="C759" s="1"/>
    </row>
    <row r="760" spans="1:3" ht="12.75">
      <c r="A760" s="1"/>
      <c r="B760" s="1"/>
      <c r="C760" s="1"/>
    </row>
    <row r="761" spans="1:3" ht="12.75">
      <c r="A761" s="1"/>
      <c r="B761" s="1"/>
      <c r="C761" s="1"/>
    </row>
    <row r="762" spans="1:3" ht="12.75">
      <c r="A762" s="1"/>
      <c r="B762" s="1"/>
      <c r="C762" s="1"/>
    </row>
    <row r="763" spans="1:3" ht="12.75">
      <c r="A763" s="1"/>
      <c r="B763" s="1"/>
      <c r="C763" s="1"/>
    </row>
    <row r="764" spans="1:3" ht="12.75">
      <c r="A764" s="1"/>
      <c r="B764" s="1"/>
      <c r="C764" s="1"/>
    </row>
    <row r="765" spans="1:3" ht="12.75">
      <c r="A765" s="1"/>
      <c r="B765" s="1"/>
      <c r="C765" s="1"/>
    </row>
    <row r="766" spans="1:3" ht="12.75">
      <c r="A766" s="1"/>
      <c r="B766" s="1"/>
      <c r="C766" s="1"/>
    </row>
    <row r="779" ht="12.75">
      <c r="A779" t="s">
        <v>285</v>
      </c>
    </row>
    <row r="780" ht="12.75">
      <c r="A780" t="s">
        <v>286</v>
      </c>
    </row>
    <row r="781" ht="12.75">
      <c r="B781" t="s">
        <v>287</v>
      </c>
    </row>
    <row r="783" ht="12.75">
      <c r="A783" s="3" t="s">
        <v>291</v>
      </c>
    </row>
    <row r="784" ht="12.75">
      <c r="A784" t="s">
        <v>292</v>
      </c>
    </row>
    <row r="785" ht="12.75">
      <c r="B785" t="s">
        <v>294</v>
      </c>
    </row>
    <row r="786" ht="12.75">
      <c r="A786" t="s">
        <v>293</v>
      </c>
    </row>
    <row r="787" ht="12.75">
      <c r="A787" t="s">
        <v>295</v>
      </c>
    </row>
    <row r="788" ht="12.75">
      <c r="A788" t="s">
        <v>288</v>
      </c>
    </row>
    <row r="789" ht="12.75">
      <c r="A789" t="s">
        <v>289</v>
      </c>
    </row>
    <row r="790" ht="12.75">
      <c r="A790" t="s">
        <v>265</v>
      </c>
    </row>
    <row r="791" ht="12.75">
      <c r="A791" t="s">
        <v>266</v>
      </c>
    </row>
    <row r="792" ht="12.75">
      <c r="A792" t="s">
        <v>267</v>
      </c>
    </row>
    <row r="794" ht="12.75">
      <c r="A794" s="14" t="s">
        <v>296</v>
      </c>
    </row>
    <row r="795" ht="12.75">
      <c r="A795" t="s">
        <v>297</v>
      </c>
    </row>
    <row r="796" ht="12.75">
      <c r="A796" t="s">
        <v>298</v>
      </c>
    </row>
    <row r="797" ht="12.75">
      <c r="A797" t="s">
        <v>299</v>
      </c>
    </row>
    <row r="798" ht="12.75">
      <c r="A798" t="s">
        <v>300</v>
      </c>
    </row>
    <row r="799" ht="12.75">
      <c r="A799" t="s">
        <v>301</v>
      </c>
    </row>
    <row r="800" ht="12.75">
      <c r="B800" t="s">
        <v>302</v>
      </c>
    </row>
    <row r="801" ht="12.75">
      <c r="A801" t="s">
        <v>303</v>
      </c>
    </row>
    <row r="802" ht="12.75">
      <c r="B802" t="s">
        <v>304</v>
      </c>
    </row>
    <row r="803" spans="1:2" ht="12.75">
      <c r="A803" t="s">
        <v>305</v>
      </c>
      <c r="B803" s="48"/>
    </row>
    <row r="804" ht="12.75">
      <c r="B804" s="49" t="s">
        <v>306</v>
      </c>
    </row>
    <row r="805" ht="12.75">
      <c r="A805" t="s">
        <v>307</v>
      </c>
    </row>
    <row r="806" ht="12.75">
      <c r="B806" s="14" t="s">
        <v>308</v>
      </c>
    </row>
    <row r="807" ht="12.75">
      <c r="A807" t="s">
        <v>309</v>
      </c>
    </row>
    <row r="808" ht="12.75">
      <c r="B808" t="s">
        <v>310</v>
      </c>
    </row>
    <row r="809" ht="12.75">
      <c r="A809" t="s">
        <v>311</v>
      </c>
    </row>
    <row r="810" ht="12.75">
      <c r="A810" t="s">
        <v>312</v>
      </c>
    </row>
    <row r="811" ht="12.75">
      <c r="A811" t="s">
        <v>313</v>
      </c>
    </row>
    <row r="812" ht="12.75">
      <c r="A812" t="s">
        <v>314</v>
      </c>
    </row>
  </sheetData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Equation.3" shapeId="678723" r:id="rId1"/>
    <oleObject progId="Equation.3" shapeId="778918" r:id="rId2"/>
    <oleObject progId="Equation.3" shapeId="2289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Utente Windows</cp:lastModifiedBy>
  <cp:lastPrinted>2011-09-13T20:02:47Z</cp:lastPrinted>
  <dcterms:created xsi:type="dcterms:W3CDTF">2011-08-31T21:06:23Z</dcterms:created>
  <dcterms:modified xsi:type="dcterms:W3CDTF">2011-09-13T21:39:17Z</dcterms:modified>
  <cp:category/>
  <cp:version/>
  <cp:contentType/>
  <cp:contentStatus/>
</cp:coreProperties>
</file>