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920" windowHeight="7932" activeTab="0"/>
  </bookViews>
  <sheets>
    <sheet name="Foglio1" sheetId="1" r:id="rId1"/>
    <sheet name="Foglio2" sheetId="2" r:id="rId2"/>
    <sheet name="Foglio3" sheetId="3" r:id="rId3"/>
  </sheets>
  <definedNames>
    <definedName name="solver_adj" localSheetId="0" hidden="1">'Foglio1'!$A$469:$C$469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'Foglio1'!$D$472</definedName>
    <definedName name="solver_lhs2" localSheetId="0" hidden="1">'Foglio1'!$G$472</definedName>
    <definedName name="solver_lhs3" localSheetId="0" hidden="1">'Foglio1'!$B$476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'Foglio1'!$B$472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hs1" localSheetId="0" hidden="1">'Foglio1'!$B$472</definedName>
    <definedName name="solver_rhs2" localSheetId="0" hidden="1">'Foglio1'!$B$472</definedName>
    <definedName name="solver_rhs3" localSheetId="0" hidden="1">'Foglio1'!$B$472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<sst xmlns="http://schemas.openxmlformats.org/spreadsheetml/2006/main" count="303" uniqueCount="254">
  <si>
    <t>9° LEZIONE</t>
  </si>
  <si>
    <t>MATRICI, DETERMINANTI E SISTEMI LINEARI</t>
  </si>
  <si>
    <t>Si definisce matrice un quadro numerico con righe e colonne del tipo seguente:</t>
  </si>
  <si>
    <r>
      <t>Gli elementi a</t>
    </r>
    <r>
      <rPr>
        <vertAlign val="subscript"/>
        <sz val="10"/>
        <rFont val="Arial"/>
        <family val="2"/>
      </rPr>
      <t>ij</t>
    </r>
    <r>
      <rPr>
        <sz val="10"/>
        <rFont val="Arial"/>
        <family val="0"/>
      </rPr>
      <t xml:space="preserve"> sono numeri reali. Il primo pedice indica la riga a cui a</t>
    </r>
    <r>
      <rPr>
        <vertAlign val="subscript"/>
        <sz val="10"/>
        <rFont val="Arial"/>
        <family val="2"/>
      </rPr>
      <t>ij</t>
    </r>
    <r>
      <rPr>
        <sz val="10"/>
        <rFont val="Arial"/>
        <family val="0"/>
      </rPr>
      <t xml:space="preserve"> appartiene ed il secondo</t>
    </r>
  </si>
  <si>
    <t xml:space="preserve"> pedice indica la colonna. </t>
  </si>
  <si>
    <r>
      <t>siano A=(a</t>
    </r>
    <r>
      <rPr>
        <vertAlign val="subscript"/>
        <sz val="10"/>
        <rFont val="Arial"/>
        <family val="2"/>
      </rPr>
      <t>ij</t>
    </r>
    <r>
      <rPr>
        <sz val="10"/>
        <rFont val="Arial"/>
        <family val="0"/>
      </rPr>
      <t>) e B=(b</t>
    </r>
    <r>
      <rPr>
        <vertAlign val="subscript"/>
        <sz val="10"/>
        <rFont val="Arial"/>
        <family val="2"/>
      </rPr>
      <t>ij</t>
    </r>
    <r>
      <rPr>
        <sz val="10"/>
        <rFont val="Arial"/>
        <family val="0"/>
      </rPr>
      <t xml:space="preserve">),  i=1,…n, j=1…,m, due matrici nxm si definisce la </t>
    </r>
    <r>
      <rPr>
        <b/>
        <sz val="10"/>
        <color indexed="10"/>
        <rFont val="Arial"/>
        <family val="2"/>
      </rPr>
      <t>matrice somma A+B=</t>
    </r>
  </si>
  <si>
    <r>
      <t>C=(c</t>
    </r>
    <r>
      <rPr>
        <b/>
        <vertAlign val="subscript"/>
        <sz val="10"/>
        <color indexed="10"/>
        <rFont val="Arial"/>
        <family val="2"/>
      </rPr>
      <t>ij</t>
    </r>
    <r>
      <rPr>
        <b/>
        <sz val="10"/>
        <color indexed="10"/>
        <rFont val="Arial"/>
        <family val="2"/>
      </rPr>
      <t>) con c</t>
    </r>
    <r>
      <rPr>
        <b/>
        <vertAlign val="subscript"/>
        <sz val="10"/>
        <color indexed="10"/>
        <rFont val="Arial"/>
        <family val="2"/>
      </rPr>
      <t>ij</t>
    </r>
    <r>
      <rPr>
        <b/>
        <sz val="10"/>
        <color indexed="10"/>
        <rFont val="Arial"/>
        <family val="2"/>
      </rPr>
      <t>=a</t>
    </r>
    <r>
      <rPr>
        <b/>
        <vertAlign val="subscript"/>
        <sz val="10"/>
        <color indexed="10"/>
        <rFont val="Arial"/>
        <family val="2"/>
      </rPr>
      <t>ij</t>
    </r>
    <r>
      <rPr>
        <b/>
        <sz val="10"/>
        <color indexed="10"/>
        <rFont val="Arial"/>
        <family val="2"/>
      </rPr>
      <t>+b</t>
    </r>
    <r>
      <rPr>
        <b/>
        <vertAlign val="subscript"/>
        <sz val="10"/>
        <color indexed="10"/>
        <rFont val="Arial"/>
        <family val="2"/>
      </rPr>
      <t>ij</t>
    </r>
    <r>
      <rPr>
        <b/>
        <sz val="10"/>
        <color indexed="10"/>
        <rFont val="Arial"/>
        <family val="2"/>
      </rPr>
      <t>.</t>
    </r>
    <r>
      <rPr>
        <sz val="10"/>
        <rFont val="Arial"/>
        <family val="0"/>
      </rPr>
      <t xml:space="preserve"> Si definisce il </t>
    </r>
    <r>
      <rPr>
        <b/>
        <sz val="10"/>
        <color indexed="10"/>
        <rFont val="Arial"/>
        <family val="2"/>
      </rPr>
      <t>prodotto λA=(λaij) con λ numero reale.</t>
    </r>
  </si>
  <si>
    <t>Si può verificare che esiste un elemento nullo rispetto all'addizione: la matrice nulla, che ogni</t>
  </si>
  <si>
    <t xml:space="preserve">Matrice A </t>
  </si>
  <si>
    <t>Matrice B</t>
  </si>
  <si>
    <t>Matrice A+B</t>
  </si>
  <si>
    <t>Matrice B+A</t>
  </si>
  <si>
    <t>Matrice 5*A</t>
  </si>
  <si>
    <t xml:space="preserve">Ad ogni matrice quadrata è associato un numero reale detto determinante. Questo numero </t>
  </si>
  <si>
    <t xml:space="preserve">si può definire per induzione sull'ordine n. Ovvero si definisce il determinante di una  matrice </t>
  </si>
  <si>
    <r>
      <t>Sia A =(a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0"/>
      </rPr>
      <t>) matrice quadrata  del 1° ordine, si definisce det(A) = a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0"/>
      </rPr>
      <t>.</t>
    </r>
  </si>
  <si>
    <r>
      <t>Sia A =(a</t>
    </r>
    <r>
      <rPr>
        <vertAlign val="subscript"/>
        <sz val="10"/>
        <rFont val="Arial"/>
        <family val="2"/>
      </rPr>
      <t>ij</t>
    </r>
    <r>
      <rPr>
        <sz val="10"/>
        <rFont val="Arial"/>
        <family val="0"/>
      </rPr>
      <t>) matrice quadrata  di ordine n, si definisce determinante di A rispetto  alla i-ma riga:</t>
    </r>
  </si>
  <si>
    <r>
      <t>ove A</t>
    </r>
    <r>
      <rPr>
        <vertAlign val="subscript"/>
        <sz val="10"/>
        <rFont val="Arial"/>
        <family val="2"/>
      </rPr>
      <t>ij</t>
    </r>
    <r>
      <rPr>
        <sz val="10"/>
        <rFont val="Arial"/>
        <family val="0"/>
      </rPr>
      <t xml:space="preserve"> sono le matrici che si ottengono dalla matrice A togliendo la i-ma riga e la j-ma colonna e </t>
    </r>
  </si>
  <si>
    <t>quindi sono matrici di ordine n-1.</t>
  </si>
  <si>
    <t>Matrice A</t>
  </si>
  <si>
    <t>Det(A)</t>
  </si>
  <si>
    <t>Osservazione: se A non è quadrata il determinante non esiste:</t>
  </si>
  <si>
    <t>det(A)</t>
  </si>
  <si>
    <t xml:space="preserve">Sia A(nxm) e B(mxp) allora si definisce la matrice prodotto righe per colonne C(nxp) nel modo </t>
  </si>
  <si>
    <t xml:space="preserve">seguente: </t>
  </si>
  <si>
    <t xml:space="preserve">Esempio 2: Siano A(2x3) e B(3x1),allora èdefinita A*B =C(2x1) </t>
  </si>
  <si>
    <t>MatriceB</t>
  </si>
  <si>
    <t>Matrice A*B</t>
  </si>
  <si>
    <t>Nel caso dell'esempio:</t>
  </si>
  <si>
    <r>
      <t xml:space="preserve">che B*A . Ma in generale </t>
    </r>
    <r>
      <rPr>
        <b/>
        <sz val="12"/>
        <color indexed="10"/>
        <rFont val="Arial"/>
        <family val="2"/>
      </rPr>
      <t xml:space="preserve">A*B è diverso da B*A, cioè non vale la proprietà </t>
    </r>
  </si>
  <si>
    <t>commutativa.</t>
  </si>
  <si>
    <t>MatriceB*A</t>
  </si>
  <si>
    <t>det(A*B)</t>
  </si>
  <si>
    <t>det(B*A)</t>
  </si>
  <si>
    <t>det(B)</t>
  </si>
  <si>
    <t>det(A)det(B)</t>
  </si>
  <si>
    <r>
      <t>Con Excel è possibile ottenere la matrice trasposta A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 xml:space="preserve"> con il comando </t>
    </r>
    <r>
      <rPr>
        <b/>
        <sz val="12"/>
        <color indexed="10"/>
        <rFont val="Arial"/>
        <family val="2"/>
      </rPr>
      <t>MATR.TRASPOSTA</t>
    </r>
    <r>
      <rPr>
        <sz val="10"/>
        <rFont val="Arial"/>
        <family val="2"/>
      </rPr>
      <t xml:space="preserve"> </t>
    </r>
  </si>
  <si>
    <t>(TRANSPOSE nella versione inglese)</t>
  </si>
  <si>
    <t>Esempio 3:</t>
  </si>
  <si>
    <r>
      <t>Matrice A</t>
    </r>
    <r>
      <rPr>
        <vertAlign val="superscript"/>
        <sz val="10"/>
        <rFont val="Arial"/>
        <family val="2"/>
      </rPr>
      <t>T</t>
    </r>
  </si>
  <si>
    <r>
      <t>Si può verificare che det(A) = det(A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):</t>
    </r>
  </si>
  <si>
    <r>
      <t>det(A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)</t>
    </r>
  </si>
  <si>
    <r>
      <t xml:space="preserve">Una matrice quadrata A si dice </t>
    </r>
    <r>
      <rPr>
        <b/>
        <sz val="12"/>
        <color indexed="10"/>
        <rFont val="Arial"/>
        <family val="2"/>
      </rPr>
      <t>singolare</t>
    </r>
    <r>
      <rPr>
        <sz val="10"/>
        <rFont val="Arial"/>
        <family val="0"/>
      </rPr>
      <t xml:space="preserve"> se il suo determinante è uguale a zero.</t>
    </r>
  </si>
  <si>
    <t>Esempio 4:</t>
  </si>
  <si>
    <t>Matrice U</t>
  </si>
  <si>
    <t>det(U)</t>
  </si>
  <si>
    <t>Esempio 5:</t>
  </si>
  <si>
    <r>
      <t>Con Excel è possibile ottenere la matrice inversa 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con il comando </t>
    </r>
    <r>
      <rPr>
        <b/>
        <sz val="12"/>
        <color indexed="10"/>
        <rFont val="Arial"/>
        <family val="2"/>
      </rPr>
      <t xml:space="preserve">MATR.INVERSA </t>
    </r>
  </si>
  <si>
    <t>Esempio 6:</t>
  </si>
  <si>
    <t>Esempio 1: Date due matrici A e B si verifica la commutatività della somma:</t>
  </si>
  <si>
    <t>La matrice prodotto di A per la costante 5 è data da:</t>
  </si>
  <si>
    <t>IL DETERMINANTE.</t>
  </si>
  <si>
    <t>Esercizio 1: Si calcoli il determinante della seguente matrice A:</t>
  </si>
  <si>
    <r>
      <t>Sviluppando il determinante secondo la prima riga, si ottiene: 2(-1)</t>
    </r>
    <r>
      <rPr>
        <vertAlign val="superscript"/>
        <sz val="10"/>
        <rFont val="Arial"/>
        <family val="2"/>
      </rPr>
      <t>1+1</t>
    </r>
    <r>
      <rPr>
        <sz val="10"/>
        <rFont val="Arial"/>
        <family val="2"/>
      </rPr>
      <t>det(3)+4(-1)</t>
    </r>
    <r>
      <rPr>
        <vertAlign val="superscript"/>
        <sz val="10"/>
        <rFont val="Arial"/>
        <family val="2"/>
      </rPr>
      <t>1+2</t>
    </r>
    <r>
      <rPr>
        <sz val="10"/>
        <rFont val="Arial"/>
        <family val="2"/>
      </rPr>
      <t>det(-1)=10.</t>
    </r>
  </si>
  <si>
    <t>Il risultato è sempre lo stesso.</t>
  </si>
  <si>
    <t xml:space="preserve">Siano A e B due matrici quadrate di ordine  n  in tal caso è possibile calcolare sia A*B </t>
  </si>
  <si>
    <r>
      <t>Matrice A</t>
    </r>
    <r>
      <rPr>
        <vertAlign val="superscript"/>
        <sz val="10"/>
        <rFont val="Arial"/>
        <family val="2"/>
      </rPr>
      <t>-1</t>
    </r>
  </si>
  <si>
    <r>
      <t>Matrice A*A</t>
    </r>
    <r>
      <rPr>
        <vertAlign val="superscript"/>
        <sz val="10"/>
        <rFont val="Arial"/>
        <family val="2"/>
      </rPr>
      <t>-1</t>
    </r>
  </si>
  <si>
    <r>
      <t>Osservazione: dalla regola di Binet discende che det(A)det(A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)=1, ovvero che le </t>
    </r>
    <r>
      <rPr>
        <b/>
        <sz val="12"/>
        <color indexed="10"/>
        <rFont val="Arial"/>
        <family val="2"/>
      </rPr>
      <t xml:space="preserve">matrici </t>
    </r>
  </si>
  <si>
    <r>
      <t xml:space="preserve">invertibili sono non singolari. </t>
    </r>
    <r>
      <rPr>
        <sz val="10"/>
        <rFont val="Arial"/>
        <family val="2"/>
      </rPr>
      <t>Da</t>
    </r>
    <r>
      <rPr>
        <b/>
        <sz val="12"/>
        <color indexed="10"/>
        <rFont val="Arial"/>
        <family val="2"/>
      </rPr>
      <t xml:space="preserve"> </t>
    </r>
    <r>
      <rPr>
        <sz val="10"/>
        <rFont val="Arial"/>
        <family val="2"/>
      </rPr>
      <t>cui l'importanza di valutare se il determinante di una</t>
    </r>
  </si>
  <si>
    <t xml:space="preserve"> matrice sia zero oppure diverso da zero. </t>
  </si>
  <si>
    <t xml:space="preserve">Ricordiamo che Excel è un sistema di calcolo numerico e che pertanto il calcolo del </t>
  </si>
  <si>
    <t xml:space="preserve">determinante di una matrice è necessariamente approssimato e difficilmente il risultato sarà </t>
  </si>
  <si>
    <t>esattamente zero.</t>
  </si>
  <si>
    <t>(MINVERSE nella versione inglese).</t>
  </si>
  <si>
    <t xml:space="preserve">Le matrici si indicano con le lettere maiuscole dell'alfabeto. Il numero delle righe n in genere è </t>
  </si>
  <si>
    <r>
      <t xml:space="preserve">diverso dal numero delle colonne m se coincidono la </t>
    </r>
    <r>
      <rPr>
        <b/>
        <sz val="10"/>
        <color indexed="10"/>
        <rFont val="Arial"/>
        <family val="2"/>
      </rPr>
      <t>matrice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si dice </t>
    </r>
    <r>
      <rPr>
        <b/>
        <sz val="10"/>
        <color indexed="10"/>
        <rFont val="Arial"/>
        <family val="2"/>
      </rPr>
      <t>quadrata di ordine n</t>
    </r>
    <r>
      <rPr>
        <sz val="10"/>
        <rFont val="Arial"/>
        <family val="0"/>
      </rPr>
      <t>.</t>
    </r>
  </si>
  <si>
    <t>Consideriamo l'insieme delle matrici nxm, ovvero delle matrici con n righe ed m colonne in</t>
  </si>
  <si>
    <t>questo insieme è possibile definire due operazioni: la somma ed il prodotto per gli scalari:</t>
  </si>
  <si>
    <t xml:space="preserve">matrice ammette opposta e l'addizione gode delle proprietà commutativa, associativa e </t>
  </si>
  <si>
    <t>distributiva. Le matrici nx1 si dicono vettori colonna e le matrici 1xm vettori riga.</t>
  </si>
  <si>
    <r>
      <t xml:space="preserve">Data una matrice A(nxm) si definisce </t>
    </r>
    <r>
      <rPr>
        <b/>
        <sz val="10"/>
        <color indexed="10"/>
        <rFont val="Arial"/>
        <family val="2"/>
      </rPr>
      <t>matrice trasposta</t>
    </r>
    <r>
      <rPr>
        <sz val="10"/>
        <rFont val="Arial"/>
        <family val="0"/>
      </rPr>
      <t xml:space="preserve"> la matrice che si ottiene da A </t>
    </r>
  </si>
  <si>
    <r>
      <t xml:space="preserve">scambiando le righe con le colonne e si scrive </t>
    </r>
    <r>
      <rPr>
        <b/>
        <sz val="10"/>
        <color indexed="10"/>
        <rFont val="Arial"/>
        <family val="2"/>
      </rPr>
      <t>A</t>
    </r>
    <r>
      <rPr>
        <b/>
        <vertAlign val="superscript"/>
        <sz val="10"/>
        <color indexed="10"/>
        <rFont val="Arial"/>
        <family val="2"/>
      </rPr>
      <t>T</t>
    </r>
    <r>
      <rPr>
        <b/>
        <sz val="10"/>
        <color indexed="10"/>
        <rFont val="Arial"/>
        <family val="2"/>
      </rPr>
      <t>(mxn</t>
    </r>
    <r>
      <rPr>
        <sz val="10"/>
        <rFont val="Arial"/>
        <family val="0"/>
      </rPr>
      <t>).</t>
    </r>
  </si>
  <si>
    <t xml:space="preserve">In Excel una matrice può essere indicata come intervallo di celle A1:C3 oppure elencando </t>
  </si>
  <si>
    <t xml:space="preserve">dentro una parentesi graffa gli elementi della prima riga separati dal punto e virgola fino ad </t>
  </si>
  <si>
    <t>esaurirli nel modo seguente {1;2;3\4;5;6\7;8;9}.</t>
  </si>
  <si>
    <t xml:space="preserve">del 1° ordine e poi supposto di conoscere il determinante di una matrice di ordine n-1 si </t>
  </si>
  <si>
    <t>definisce il determinante di una matrice di ordine n .</t>
  </si>
  <si>
    <t xml:space="preserve">Si può dimostare che tale definizione è indipendente dalla riga i-ma scelta. Analogamente </t>
  </si>
  <si>
    <t xml:space="preserve">si può definire il determinante di A scegliendo una colonna e sommando sull'indice di riga. Il </t>
  </si>
  <si>
    <t>risultato però è sempre lo stesso.</t>
  </si>
  <si>
    <r>
      <t>Sviluppandolo secondo la prima colonna, si ottiene: 2(-1)</t>
    </r>
    <r>
      <rPr>
        <vertAlign val="superscript"/>
        <sz val="10"/>
        <rFont val="Arial"/>
        <family val="2"/>
      </rPr>
      <t>1+1</t>
    </r>
    <r>
      <rPr>
        <sz val="10"/>
        <rFont val="Arial"/>
        <family val="0"/>
      </rPr>
      <t>det(3)+(-1)(-1)</t>
    </r>
    <r>
      <rPr>
        <vertAlign val="superscript"/>
        <sz val="10"/>
        <rFont val="Arial"/>
        <family val="2"/>
      </rPr>
      <t>2+1</t>
    </r>
    <r>
      <rPr>
        <sz val="10"/>
        <rFont val="Arial"/>
        <family val="0"/>
      </rPr>
      <t>det(4)=10.</t>
    </r>
  </si>
  <si>
    <r>
      <t>Sviluppandolo secondo la seconda colonna, si ottiene: 4(-1)</t>
    </r>
    <r>
      <rPr>
        <vertAlign val="superscript"/>
        <sz val="10"/>
        <rFont val="Arial"/>
        <family val="2"/>
      </rPr>
      <t>1+2</t>
    </r>
    <r>
      <rPr>
        <sz val="10"/>
        <rFont val="Arial"/>
        <family val="0"/>
      </rPr>
      <t>det(-1)+3(-1)</t>
    </r>
    <r>
      <rPr>
        <vertAlign val="superscript"/>
        <sz val="10"/>
        <rFont val="Arial"/>
        <family val="2"/>
      </rPr>
      <t>2+2</t>
    </r>
    <r>
      <rPr>
        <sz val="10"/>
        <rFont val="Arial"/>
        <family val="0"/>
      </rPr>
      <t>det(2)=10.</t>
    </r>
  </si>
  <si>
    <r>
      <t xml:space="preserve">In Excel esiste la funzione </t>
    </r>
    <r>
      <rPr>
        <b/>
        <sz val="12"/>
        <color indexed="10"/>
        <rFont val="Arial"/>
        <family val="2"/>
      </rPr>
      <t>MATR.DETERM</t>
    </r>
    <r>
      <rPr>
        <sz val="10"/>
        <rFont val="Arial"/>
        <family val="0"/>
      </rPr>
      <t xml:space="preserve"> ( MDETERM: per la versione inglese) </t>
    </r>
  </si>
  <si>
    <t>predefinita per il calcolo del determinante di una matrice quadrata.</t>
  </si>
  <si>
    <r>
      <t xml:space="preserve">Nell'insieme delle matrici è possibile definire la matrice </t>
    </r>
    <r>
      <rPr>
        <b/>
        <sz val="12"/>
        <color indexed="10"/>
        <rFont val="Arial"/>
        <family val="2"/>
      </rPr>
      <t>prodotto righe per colonne</t>
    </r>
  </si>
  <si>
    <t xml:space="preserve">a patto però che il numero delle colonne della prima matrice coincida con il numero delle righe </t>
  </si>
  <si>
    <t xml:space="preserve">della seconda. Il risultato è una matrice che ha un numero di righe uguale al numero di righe </t>
  </si>
  <si>
    <t xml:space="preserve">della prima matrice del prodotto ed un numero di colonne uguale al numero delle colonne della </t>
  </si>
  <si>
    <t>seconda.</t>
  </si>
  <si>
    <r>
      <t xml:space="preserve">In Excel esiste la funzione </t>
    </r>
    <r>
      <rPr>
        <b/>
        <sz val="12"/>
        <color indexed="10"/>
        <rFont val="Arial"/>
        <family val="2"/>
      </rPr>
      <t>MATR.PRODOTTO</t>
    </r>
    <r>
      <rPr>
        <sz val="10"/>
        <rFont val="Arial"/>
        <family val="0"/>
      </rPr>
      <t xml:space="preserve"> (MMULT per la versione inglese) predefinita </t>
    </r>
  </si>
  <si>
    <r>
      <t>per il</t>
    </r>
    <r>
      <rPr>
        <b/>
        <sz val="12"/>
        <color indexed="10"/>
        <rFont val="Arial"/>
        <family val="2"/>
      </rPr>
      <t xml:space="preserve"> calcolo del prodotto righe per colonne tra matrici.</t>
    </r>
  </si>
  <si>
    <t>Attenzione dopo aver scelto la cella su cui impostare la funzione "matr.prodotto" occorre, prima</t>
  </si>
  <si>
    <r>
      <t xml:space="preserve"> di  scrivere la funzione, </t>
    </r>
    <r>
      <rPr>
        <b/>
        <sz val="12"/>
        <color indexed="12"/>
        <rFont val="Arial"/>
        <family val="2"/>
      </rPr>
      <t>selezionare interamente la zona di destinazione</t>
    </r>
    <r>
      <rPr>
        <sz val="10"/>
        <color indexed="12"/>
        <rFont val="Arial"/>
        <family val="0"/>
      </rPr>
      <t xml:space="preserve"> che </t>
    </r>
  </si>
  <si>
    <t xml:space="preserve">deve essere compatibile con la "matrice risultato" e anziché utilizzare il tasto invio si deve </t>
  </si>
  <si>
    <r>
      <t xml:space="preserve">utilizzare la combinazione dei tasti: </t>
    </r>
    <r>
      <rPr>
        <b/>
        <sz val="12"/>
        <color indexed="12"/>
        <rFont val="Arial"/>
        <family val="2"/>
      </rPr>
      <t>CTRL+SHIFT+INVIO</t>
    </r>
    <r>
      <rPr>
        <sz val="10"/>
        <color indexed="12"/>
        <rFont val="Arial"/>
        <family val="0"/>
      </rPr>
      <t xml:space="preserve"> (che sostituisce INVIO per ogni </t>
    </r>
  </si>
  <si>
    <t xml:space="preserve">funzione che si applica a più di una cella). Nel caso dell'esempio la matrice prodotto è 2x1 per </t>
  </si>
  <si>
    <t>cui occorre selezionare un intervallo di celle di dimensione 2x1.</t>
  </si>
  <si>
    <t xml:space="preserve">Come si vede le due matrici A*B e B*A sono diverse, però se calcoliamo i loro determinanti si </t>
  </si>
  <si>
    <r>
      <t>vede che sono uguali, infatti vale la</t>
    </r>
    <r>
      <rPr>
        <b/>
        <sz val="12"/>
        <color indexed="10"/>
        <rFont val="Arial"/>
        <family val="2"/>
      </rPr>
      <t xml:space="preserve"> regola di BINET: det(A*B)=det(A)det(B)=</t>
    </r>
  </si>
  <si>
    <t>det(B*A).</t>
  </si>
  <si>
    <t xml:space="preserve">Esercizio 2: Data la  seguente matrice A, si trovi la matrice trasposta di A e si verifichi che le </t>
  </si>
  <si>
    <t xml:space="preserve">due matrici hanno lo stesso determinante. </t>
  </si>
  <si>
    <r>
      <t>Una matrice quadrata A si dice</t>
    </r>
    <r>
      <rPr>
        <b/>
        <sz val="12"/>
        <color indexed="10"/>
        <rFont val="Arial"/>
        <family val="2"/>
      </rPr>
      <t xml:space="preserve"> invertibile</t>
    </r>
    <r>
      <rPr>
        <sz val="10"/>
        <rFont val="Arial"/>
        <family val="0"/>
      </rPr>
      <t xml:space="preserve">  se esiste un'altra matrice 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tale che A*A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=</t>
    </r>
  </si>
  <si>
    <r>
      <t>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*A=U, ove U è la matrice unitaria ovvero la matrice i cui elementi di posto (i,j) sono zero </t>
    </r>
  </si>
  <si>
    <t>se i≠j e valgono 1 se i=j.</t>
  </si>
  <si>
    <t xml:space="preserve">Si può provare che la matrice U (qualunque sia il suo ordine n) ha sempre determinante uguale </t>
  </si>
  <si>
    <t>a 1.</t>
  </si>
  <si>
    <t xml:space="preserve">Anche questa volta prima di scrivere la funzione "matr.inversa" abbiamo selezionato interamente </t>
  </si>
  <si>
    <t xml:space="preserve">la zona di destinazione  che deve avere la stessa dimensione della matrice assegnata. Una </t>
  </si>
  <si>
    <t>volta scritta la funzione, va confermata con l'utilizzo della combinazione dei tasti CTRL+SHIFT+</t>
  </si>
  <si>
    <t xml:space="preserve">INVIO. Si può verificare che la matrice trovata è effettivamente l'inversa della data calcolando il </t>
  </si>
  <si>
    <t>loro prodotto righe per colonne e verificando che si ottiene la matrice unitaria  U di ordine 3.</t>
  </si>
  <si>
    <t>Se calcoliamo il determinante sviluppandolo secondo la prima riga si ha:</t>
  </si>
  <si>
    <t>In generale data una matrice quadrata del 2° ordine si ha</t>
  </si>
  <si>
    <r>
      <t xml:space="preserve">Da quello detto discende anche che </t>
    </r>
    <r>
      <rPr>
        <b/>
        <sz val="12"/>
        <color indexed="10"/>
        <rFont val="Arial"/>
        <family val="2"/>
      </rPr>
      <t>det(A)=det(A</t>
    </r>
    <r>
      <rPr>
        <b/>
        <vertAlign val="superscript"/>
        <sz val="12"/>
        <color indexed="10"/>
        <rFont val="Arial"/>
        <family val="2"/>
      </rPr>
      <t>T</t>
    </r>
    <r>
      <rPr>
        <b/>
        <sz val="12"/>
        <color indexed="10"/>
        <rFont val="Arial"/>
        <family val="2"/>
      </rPr>
      <t>).</t>
    </r>
  </si>
  <si>
    <t>Excel ha restituito un valore molto piccolo ma non zero, però in questo caso non ci sono dubbi</t>
  </si>
  <si>
    <t xml:space="preserve">che si tratta di un'approssimazione dello zero sia perché abbiamo calcolato il valore del </t>
  </si>
  <si>
    <t xml:space="preserve">determinante sia perché essendo A una matrice a coefficienti interi anche il suo determinante </t>
  </si>
  <si>
    <t>deve essere un numero intero e l'intero più prossimo al valore calcolato da Excel è lo zero.</t>
  </si>
  <si>
    <t>Questo però può creare dei problemi nel caso della ricerca dell'inversa di una matrice.</t>
  </si>
  <si>
    <t xml:space="preserve">Nel caso dell'esempio 6,  la matrice A non ha inversa essendo una matrice singolare cioè con </t>
  </si>
  <si>
    <t>determinante nullo. Se proviamo a trovare l'inversa con la funzione "matr.inversa" di Excel si ha</t>
  </si>
  <si>
    <t>Matrice inversa</t>
  </si>
  <si>
    <t>Prodotto righe per colonne di A con la matrice inversa trovata</t>
  </si>
  <si>
    <t>Il prodotto non è la matrice unitaria. Excel non ha riconosciuto che la matrice A è singolare.</t>
  </si>
  <si>
    <t>Bisogna pertanto usare una certa cautela, un valido criterio per decidere se si tratta di una</t>
  </si>
  <si>
    <t>una buona approssimazione dello zero è quello prima citato.</t>
  </si>
  <si>
    <t>SISTEMI LINEARI.</t>
  </si>
  <si>
    <r>
      <t>Un sistema lineare è un sistema di n equazioni di primo grado nelle variabili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,x</t>
    </r>
    <r>
      <rPr>
        <vertAlign val="subscript"/>
        <sz val="10"/>
        <rFont val="Arial"/>
        <family val="2"/>
      </rPr>
      <t>2,</t>
    </r>
    <r>
      <rPr>
        <sz val="10"/>
        <rFont val="Arial"/>
        <family val="0"/>
      </rPr>
      <t>…….x</t>
    </r>
    <r>
      <rPr>
        <vertAlign val="subscript"/>
        <sz val="10"/>
        <rFont val="Arial"/>
        <family val="2"/>
      </rPr>
      <t xml:space="preserve">m </t>
    </r>
    <r>
      <rPr>
        <sz val="10"/>
        <rFont val="Arial"/>
        <family val="0"/>
      </rPr>
      <t xml:space="preserve">omogeneo        </t>
    </r>
  </si>
  <si>
    <t>o non:</t>
  </si>
  <si>
    <r>
      <t>Il sistema si dice omogeneo se i termini noti b</t>
    </r>
    <r>
      <rPr>
        <vertAlign val="subscript"/>
        <sz val="10"/>
        <rFont val="Arial"/>
        <family val="2"/>
      </rPr>
      <t>j</t>
    </r>
    <r>
      <rPr>
        <sz val="10"/>
        <rFont val="Arial"/>
        <family val="0"/>
      </rPr>
      <t xml:space="preserve"> sono tutti uguali a zero.</t>
    </r>
  </si>
  <si>
    <t>Tale sistema si può scrivere in forma matriciale: indicata con A la matrice dei coefficienti,</t>
  </si>
  <si>
    <r>
      <t xml:space="preserve"> A=(a</t>
    </r>
    <r>
      <rPr>
        <vertAlign val="subscript"/>
        <sz val="10"/>
        <rFont val="Arial"/>
        <family val="2"/>
      </rPr>
      <t>ij</t>
    </r>
    <r>
      <rPr>
        <sz val="10"/>
        <rFont val="Arial"/>
        <family val="0"/>
      </rPr>
      <t xml:space="preserve">) </t>
    </r>
    <r>
      <rPr>
        <vertAlign val="subscript"/>
        <sz val="10"/>
        <rFont val="Arial"/>
        <family val="2"/>
      </rPr>
      <t>i=1,…,n, j=1,…,m</t>
    </r>
    <r>
      <rPr>
        <sz val="10"/>
        <rFont val="Arial"/>
        <family val="0"/>
      </rPr>
      <t xml:space="preserve">, con X il vettore colonna delle variabili e con B il vettore colonna dei termini noti </t>
    </r>
  </si>
  <si>
    <t>si ha</t>
  </si>
  <si>
    <t>ove  * indica il prodotto righe per colonne.</t>
  </si>
  <si>
    <t>Se A è una matrice non singolare (ovvero ammette inversa) la soluzione (vettore colonna) del sistema</t>
  </si>
  <si>
    <t xml:space="preserve"> è data da</t>
  </si>
  <si>
    <t>Esempio 7:</t>
  </si>
  <si>
    <t>Sia</t>
  </si>
  <si>
    <t>la matrice associata al sistema è</t>
  </si>
  <si>
    <t>matrice A</t>
  </si>
  <si>
    <t>A è non singolare</t>
  </si>
  <si>
    <t>Vettore termini noti</t>
  </si>
  <si>
    <t>Vettore soluzione X</t>
  </si>
  <si>
    <t>Si può verificare che si tratta della soluzione cercata andando a sostituire nelle equazioni del sistema i</t>
  </si>
  <si>
    <r>
      <t xml:space="preserve"> valori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=2,83333,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=0,83333, 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=-3,16667 e verificando che si ottengono delle identità.</t>
    </r>
  </si>
  <si>
    <t xml:space="preserve">Applicazione </t>
  </si>
  <si>
    <t xml:space="preserve">Supponiamo che un'azienda abbia due stabilimenti di confezioni S1 e S2 e che in entrambi gli </t>
  </si>
  <si>
    <t>P1</t>
  </si>
  <si>
    <t>P2</t>
  </si>
  <si>
    <t>P3</t>
  </si>
  <si>
    <t>S1</t>
  </si>
  <si>
    <t>S2</t>
  </si>
  <si>
    <t xml:space="preserve">stabilimenti si fabbrichino tre prodotti P1, P2, P3 . In tabella è rappresentata la produzione dei due </t>
  </si>
  <si>
    <t>Nella prima riga sono riportate le quantità di prodotto P1, P2, P3 prodotte nello stabilimento S1 e nella</t>
  </si>
  <si>
    <t>seconda quelle prodotte dallo stabilimento S2.</t>
  </si>
  <si>
    <t xml:space="preserve">Supponiamo adesso che per ciascun unità di  prodotto sia necessario un certo  numero di ore di lavoro </t>
  </si>
  <si>
    <t xml:space="preserve">manuale Lu ed un certo numero di ore di lavoro di macchina Lm differenti per tipologia di prodotto  </t>
  </si>
  <si>
    <t xml:space="preserve"> come riportato nella seguente tabella</t>
  </si>
  <si>
    <t>Lu</t>
  </si>
  <si>
    <t>Lm</t>
  </si>
  <si>
    <t>Cu</t>
  </si>
  <si>
    <t>Cm</t>
  </si>
  <si>
    <t xml:space="preserve">e che i costi orari (espressi in euro) del lavoro manuale Cu e del lavoro macchina Cm siano </t>
  </si>
  <si>
    <t>rappresentati nella tabella:</t>
  </si>
  <si>
    <t>Tabella A</t>
  </si>
  <si>
    <t>Tabella B</t>
  </si>
  <si>
    <t>Indichiamo con A la matrice "produzione"</t>
  </si>
  <si>
    <t>Indichiamo con B la matrice "ore lavoro per unità di prodotto"</t>
  </si>
  <si>
    <r>
      <t>La matrice A*B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 xml:space="preserve"> rappresenta le ore di lavoro manuale e macchina necessarie per la produzione dei tre </t>
    </r>
  </si>
  <si>
    <r>
      <t>Matrice A*B</t>
    </r>
    <r>
      <rPr>
        <vertAlign val="superscript"/>
        <sz val="10"/>
        <rFont val="Arial"/>
        <family val="2"/>
      </rPr>
      <t>T</t>
    </r>
  </si>
  <si>
    <t>prodotti nei due stabilimenti in un mese.</t>
  </si>
  <si>
    <t>stabilimenti fatta in un mese (espressa in unità convenzionali):</t>
  </si>
  <si>
    <t xml:space="preserve">Ovvero nel primo stabilimento per far fronte alla produzione sono necessarie 190 ore di lavoro manuale </t>
  </si>
  <si>
    <t>e 162,5 ore di lavoro macchina, nel secondo 189 ore di lavoro manuale e 159 ore di lavoro macchina.</t>
  </si>
  <si>
    <t>Tabella C</t>
  </si>
  <si>
    <r>
      <t>Se indichiamo con C il vettore colonna dei costi, il prodotto righe per colonne (A*B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 xml:space="preserve">)*C rappresenta il </t>
    </r>
  </si>
  <si>
    <t>costo complessivo sostenuto in ciascun stabilimento.</t>
  </si>
  <si>
    <t>Vettore costi</t>
  </si>
  <si>
    <t>Costi complessivi</t>
  </si>
  <si>
    <t>Costo complessivo</t>
  </si>
  <si>
    <t>Lo stesso sistema si può risolvere facendo uso del "risolutore" nel modo seguente:</t>
  </si>
  <si>
    <t>Conviene prima di tutto riscrivere il sistema nella forma</t>
  </si>
  <si>
    <r>
      <t xml:space="preserve">Cioè con il secondo membro uguale a zero e il primo coefficiente positivo. </t>
    </r>
    <r>
      <rPr>
        <sz val="10"/>
        <color indexed="10"/>
        <rFont val="Arial"/>
        <family val="2"/>
      </rPr>
      <t>Attenzione iniziare una</t>
    </r>
  </si>
  <si>
    <t xml:space="preserve"> formula con il segno - crea problemi ad Excel.</t>
  </si>
  <si>
    <r>
      <t>In tre celle si assegnano tre valori ipotetici alle tre variabili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.</t>
    </r>
  </si>
  <si>
    <t>Risolvi.</t>
  </si>
  <si>
    <t>Imposta cella obiettivo: la cella relativa ad una formula</t>
  </si>
  <si>
    <t>Uguale a: valore 0</t>
  </si>
  <si>
    <t>Cambiando le celle: le tre celle dei valori ipotetici</t>
  </si>
  <si>
    <t>Nelle celle dei valori ipotetici compaiono i valori delle incognite</t>
  </si>
  <si>
    <t xml:space="preserve">In altre tre celle si scrivono le formule associate alle equazioni riscritte come detto. Risolvere il sistema </t>
  </si>
  <si>
    <t>vuol dire fare in modo che le tre formule diano lo stesso risultato pari a zero variando i valori ipotetici;</t>
  </si>
  <si>
    <t xml:space="preserve"> a tal scopo si usa il risolutore nel modo seguente: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</si>
  <si>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</si>
  <si>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</si>
  <si>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r>
      <t>x</t>
    </r>
    <r>
      <rPr>
        <vertAlign val="subscript"/>
        <sz val="10"/>
        <rFont val="Arial"/>
        <family val="2"/>
      </rPr>
      <t>3</t>
    </r>
  </si>
  <si>
    <t>Imposta cella obiettivo:$B$404</t>
  </si>
  <si>
    <t>Cambiando le celle:$A$401:$C$401</t>
  </si>
  <si>
    <t xml:space="preserve">Vincoli: $D$404=$B$404, aggiungi:$G$404=$C$404 </t>
  </si>
  <si>
    <t xml:space="preserve"> e nelle celle delle tre formule il valore 0.</t>
  </si>
  <si>
    <r>
      <t xml:space="preserve">Se </t>
    </r>
    <r>
      <rPr>
        <b/>
        <sz val="10"/>
        <color indexed="10"/>
        <rFont val="Arial"/>
        <family val="2"/>
      </rPr>
      <t>n&lt;m ovvero se il numero delle equazioni è inferiore al numero delle incognite</t>
    </r>
    <r>
      <rPr>
        <sz val="10"/>
        <color indexed="10"/>
        <rFont val="Arial"/>
        <family val="2"/>
      </rPr>
      <t xml:space="preserve"> il sistema </t>
    </r>
  </si>
  <si>
    <t>ha infinite soluzioni. In questo caso Excel trova una tra le possibili soluzioni.</t>
  </si>
  <si>
    <t>Esempio 8:</t>
  </si>
  <si>
    <t>Esempio 9:</t>
  </si>
  <si>
    <t>In questo caso il risolutore non ha trovato alcuna soluzione.</t>
  </si>
  <si>
    <t>Esempio 10:</t>
  </si>
  <si>
    <t>Si consideri il seguente sistema lineare</t>
  </si>
  <si>
    <t>Vincoli:   la seconda formula=alla prima, aggiungi: la terza</t>
  </si>
  <si>
    <t>formula uguale alla prima.</t>
  </si>
  <si>
    <r>
      <t xml:space="preserve">Se </t>
    </r>
    <r>
      <rPr>
        <b/>
        <sz val="10"/>
        <color indexed="10"/>
        <rFont val="Arial"/>
        <family val="2"/>
      </rPr>
      <t>n&gt;m ovvero se il numero delle equazioni è maggiore del numero delle incognite</t>
    </r>
    <r>
      <rPr>
        <sz val="10"/>
        <color indexed="10"/>
        <rFont val="Arial"/>
        <family val="2"/>
      </rPr>
      <t xml:space="preserve"> il </t>
    </r>
  </si>
  <si>
    <t>sistema può non avere soluzioni.</t>
  </si>
  <si>
    <t>In questo caso il risolutore ha trovato una soluzione ma non sappiamo se sia unica.</t>
  </si>
  <si>
    <t>Ricordiamo il teorema di Rouchè Capelli per i sistemi lineari di n equazioni in</t>
  </si>
  <si>
    <t xml:space="preserve"> m incognite.</t>
  </si>
  <si>
    <t>Se n=m il sistema si dice quadrato e si può risolvere con la regola di CRAMER:</t>
  </si>
  <si>
    <r>
      <t xml:space="preserve">Prima però diamo la definizione di </t>
    </r>
    <r>
      <rPr>
        <b/>
        <sz val="12"/>
        <color indexed="10"/>
        <rFont val="Arial"/>
        <family val="2"/>
      </rPr>
      <t>minore</t>
    </r>
    <r>
      <rPr>
        <sz val="10"/>
        <rFont val="Arial"/>
        <family val="0"/>
      </rPr>
      <t xml:space="preserve"> di una matrice  A (nxm). Si consideri una qualunque </t>
    </r>
  </si>
  <si>
    <t>matrice quadrata estratta da A il suo determinante si chiama minore di A.</t>
  </si>
  <si>
    <r>
      <t xml:space="preserve">Si chiama </t>
    </r>
    <r>
      <rPr>
        <b/>
        <sz val="12"/>
        <color indexed="10"/>
        <rFont val="Arial"/>
        <family val="2"/>
      </rPr>
      <t>Rango</t>
    </r>
    <r>
      <rPr>
        <sz val="10"/>
        <rFont val="Arial"/>
        <family val="0"/>
      </rPr>
      <t xml:space="preserve"> di A o </t>
    </r>
    <r>
      <rPr>
        <b/>
        <sz val="12"/>
        <color indexed="10"/>
        <rFont val="Arial"/>
        <family val="2"/>
      </rPr>
      <t xml:space="preserve">Caratteristica </t>
    </r>
    <r>
      <rPr>
        <sz val="10"/>
        <rFont val="Arial"/>
        <family val="2"/>
      </rPr>
      <t>l'ordine massimo dei minori di A non tutti nulli.</t>
    </r>
  </si>
  <si>
    <t xml:space="preserve">Esempio 11: Si consideri la matrice (3x3) dell'esempio 6. </t>
  </si>
  <si>
    <t>Sappiamo che det(A)=0. Dunque il rango non può essere 3 perché l'unica matrice quadrata del 3°</t>
  </si>
  <si>
    <t xml:space="preserve"> ordine estratta da A è A stessa. Si considera quindi tutte le possibili matrici del 2° ordine estratte da </t>
  </si>
  <si>
    <t>A, se tutte hanno determinante uguale a zero si passa a considerare tutte quelle del 1° ordine, se</t>
  </si>
  <si>
    <t xml:space="preserve"> invece c'è una matrice estratta del 2° ordine con determinante diverso da zero il rango è 2.</t>
  </si>
  <si>
    <t>Matrice C</t>
  </si>
  <si>
    <t>Matrice D</t>
  </si>
  <si>
    <t>Matrice E</t>
  </si>
  <si>
    <t>Matrice F</t>
  </si>
  <si>
    <t>Matrice G</t>
  </si>
  <si>
    <t>Le possibili matrici del 2° ordine estratte da A sono le nove seguenti:</t>
  </si>
  <si>
    <t>Matrice H</t>
  </si>
  <si>
    <t>Matrice L</t>
  </si>
  <si>
    <t>Matrice I</t>
  </si>
  <si>
    <t xml:space="preserve">Se una sola di queste matrici ha il determinante non zero il rango è 2. Infatti det(B)= -3, e quindi il </t>
  </si>
  <si>
    <t>rango è 2.</t>
  </si>
  <si>
    <t>TEOREMA DI ROUCHE' CAPELLI</t>
  </si>
  <si>
    <t xml:space="preserve">Sia AX=B un sistema lineare scritto in forma matriciale con A matrice nxm e sia A' la matrice </t>
  </si>
  <si>
    <t>che si ottiene da A orlandola con la colonna dei termini noti. Se rango di A = rango di A' =r ,</t>
  </si>
  <si>
    <t>La matrice orlata è</t>
  </si>
  <si>
    <t>Matrice A'</t>
  </si>
  <si>
    <t>Esempio 12: Si consideri il sistema dell'esempio 9 riscritto nella forma AX=B. La matrice associata è</t>
  </si>
  <si>
    <t>det(A')</t>
  </si>
  <si>
    <t>A è una matrice 4X3 e A' è una matrice 4x4. Il determinante di A' è non zero, per cui rango A' =4.</t>
  </si>
  <si>
    <t xml:space="preserve"> il sistema ha infinite soluzioni.Tutte le soluzioni dipendono da m-r parametri. Se i ranghi</t>
  </si>
  <si>
    <t>sono diversi il sistema non ha soluzioni.</t>
  </si>
  <si>
    <t xml:space="preserve">D'altra parte A non può avere rango 4 perché è una matrice 3x4, dunque i ranghi sono diversi e il </t>
  </si>
  <si>
    <t>sistema non ha soluzioni come abbiamo già visto usando il risolutore.</t>
  </si>
  <si>
    <t>Esempio 13: Si consideri il sistema dell'esempio10 riscritto nella forma AX=B. La matrice associata è</t>
  </si>
  <si>
    <t xml:space="preserve">Poiché det(A') è uguale a zero A' non può avere rango=4. Consideriamo una matrice del 3° ordine </t>
  </si>
  <si>
    <t>estratta da A' :</t>
  </si>
  <si>
    <t>Poiché det(B) è non zero, A' ha rango 3. Ma poiché B è anche una matrice estratta da A possiamo</t>
  </si>
  <si>
    <t>concludere che rangoA=3. Pertanto abbiamo soluzioni che dipendono da m-r parametri ovvero da</t>
  </si>
  <si>
    <t>3-3 = 0 parametri ovvero la soluzione è unica ed è quella soluzione che è stata trovata con il risolutore.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</si>
</sst>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sz val="10"/>
      <color indexed="12"/>
      <name val="Arial"/>
      <family val="0"/>
    </font>
    <font>
      <b/>
      <sz val="12"/>
      <color indexed="12"/>
      <name val="Arial"/>
      <family val="2"/>
    </font>
    <font>
      <sz val="10"/>
      <color indexed="10"/>
      <name val="Arial"/>
      <family val="0"/>
    </font>
    <font>
      <sz val="12"/>
      <name val="Arial"/>
      <family val="0"/>
    </font>
    <font>
      <b/>
      <sz val="14"/>
      <color indexed="12"/>
      <name val="Arial"/>
      <family val="0"/>
    </font>
    <font>
      <sz val="14"/>
      <color indexed="12"/>
      <name val="Arial"/>
      <family val="0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4" fontId="0" fillId="4" borderId="0" xfId="0" applyNumberFormat="1" applyFill="1" applyAlignment="1">
      <alignment horizont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2" borderId="0" xfId="0" applyNumberFormat="1" applyFill="1" applyAlignment="1">
      <alignment/>
    </xf>
    <xf numFmtId="2" fontId="0" fillId="4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/>
    </xf>
    <xf numFmtId="174" fontId="0" fillId="2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image" Target="../media/image10.emf" /><Relationship Id="rId7" Type="http://schemas.openxmlformats.org/officeDocument/2006/relationships/image" Target="../media/image8.emf" /><Relationship Id="rId8" Type="http://schemas.openxmlformats.org/officeDocument/2006/relationships/image" Target="../media/image5.emf" /><Relationship Id="rId9" Type="http://schemas.openxmlformats.org/officeDocument/2006/relationships/image" Target="../media/image9.emf" /><Relationship Id="rId10" Type="http://schemas.openxmlformats.org/officeDocument/2006/relationships/image" Target="../media/image21.emf" /><Relationship Id="rId11" Type="http://schemas.openxmlformats.org/officeDocument/2006/relationships/image" Target="../media/image24.emf" /><Relationship Id="rId12" Type="http://schemas.openxmlformats.org/officeDocument/2006/relationships/image" Target="../media/image15.emf" /><Relationship Id="rId13" Type="http://schemas.openxmlformats.org/officeDocument/2006/relationships/image" Target="../media/image19.emf" /><Relationship Id="rId14" Type="http://schemas.openxmlformats.org/officeDocument/2006/relationships/image" Target="../media/image13.emf" /><Relationship Id="rId15" Type="http://schemas.openxmlformats.org/officeDocument/2006/relationships/image" Target="../media/image7.emf" /><Relationship Id="rId16" Type="http://schemas.openxmlformats.org/officeDocument/2006/relationships/image" Target="../media/image12.emf" /><Relationship Id="rId17" Type="http://schemas.openxmlformats.org/officeDocument/2006/relationships/image" Target="../media/image18.emf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Relationship Id="rId20" Type="http://schemas.openxmlformats.org/officeDocument/2006/relationships/image" Target="../media/image11.emf" /><Relationship Id="rId21" Type="http://schemas.openxmlformats.org/officeDocument/2006/relationships/image" Target="../media/image23.emf" /><Relationship Id="rId22" Type="http://schemas.openxmlformats.org/officeDocument/2006/relationships/image" Target="../media/image14.emf" /><Relationship Id="rId23" Type="http://schemas.openxmlformats.org/officeDocument/2006/relationships/image" Target="../media/image16.emf" /><Relationship Id="rId24" Type="http://schemas.openxmlformats.org/officeDocument/2006/relationships/image" Target="../media/image17.emf" /><Relationship Id="rId25" Type="http://schemas.openxmlformats.org/officeDocument/2006/relationships/image" Target="../media/image11.emf" /><Relationship Id="rId26" Type="http://schemas.openxmlformats.org/officeDocument/2006/relationships/image" Target="../media/image22.emf" /><Relationship Id="rId27" Type="http://schemas.openxmlformats.org/officeDocument/2006/relationships/image" Target="../media/image20.emf" /><Relationship Id="rId28" Type="http://schemas.openxmlformats.org/officeDocument/2006/relationships/image" Target="../media/image2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vmlDrawing" Target="../drawings/vmlDrawing1.v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7"/>
  <sheetViews>
    <sheetView tabSelected="1" workbookViewId="0" topLeftCell="A552">
      <selection activeCell="F477" sqref="F477"/>
      <selection activeCell="A577" sqref="A577"/>
    </sheetView>
  </sheetViews>
  <sheetFormatPr defaultColWidth="9.140625" defaultRowHeight="12.75"/>
  <cols>
    <col min="1" max="1" width="12.57421875" style="0" bestFit="1" customWidth="1"/>
    <col min="2" max="2" width="13.28125" style="0" bestFit="1" customWidth="1"/>
    <col min="3" max="3" width="13.421875" style="0" bestFit="1" customWidth="1"/>
    <col min="4" max="4" width="12.57421875" style="0" bestFit="1" customWidth="1"/>
    <col min="5" max="5" width="10.00390625" style="0" bestFit="1" customWidth="1"/>
    <col min="7" max="7" width="13.28125" style="0" bestFit="1" customWidth="1"/>
  </cols>
  <sheetData>
    <row r="1" ht="12.75">
      <c r="A1" t="s">
        <v>0</v>
      </c>
    </row>
    <row r="3" ht="15">
      <c r="A3" s="1" t="s">
        <v>1</v>
      </c>
    </row>
    <row r="5" ht="12.75">
      <c r="A5" t="s">
        <v>2</v>
      </c>
    </row>
    <row r="15" ht="15">
      <c r="A15" t="s">
        <v>3</v>
      </c>
    </row>
    <row r="16" ht="12.75">
      <c r="A16" t="s">
        <v>4</v>
      </c>
    </row>
    <row r="17" ht="12.75">
      <c r="A17" t="s">
        <v>65</v>
      </c>
    </row>
    <row r="18" ht="12.75">
      <c r="A18" t="s">
        <v>66</v>
      </c>
    </row>
    <row r="19" ht="12.75">
      <c r="A19" t="s">
        <v>67</v>
      </c>
    </row>
    <row r="20" ht="12.75">
      <c r="A20" t="s">
        <v>68</v>
      </c>
    </row>
    <row r="21" ht="15">
      <c r="A21" t="s">
        <v>5</v>
      </c>
    </row>
    <row r="22" ht="15">
      <c r="A22" s="2" t="s">
        <v>6</v>
      </c>
    </row>
    <row r="23" ht="12.75">
      <c r="A23" t="s">
        <v>7</v>
      </c>
    </row>
    <row r="24" ht="12.75">
      <c r="A24" t="s">
        <v>69</v>
      </c>
    </row>
    <row r="25" ht="12.75">
      <c r="A25" t="s">
        <v>70</v>
      </c>
    </row>
    <row r="26" ht="12.75">
      <c r="A26" t="s">
        <v>71</v>
      </c>
    </row>
    <row r="27" ht="15">
      <c r="A27" t="s">
        <v>72</v>
      </c>
    </row>
    <row r="28" ht="12.75">
      <c r="A28" t="s">
        <v>73</v>
      </c>
    </row>
    <row r="29" ht="12.75">
      <c r="A29" t="s">
        <v>74</v>
      </c>
    </row>
    <row r="30" ht="12.75">
      <c r="A30" t="s">
        <v>75</v>
      </c>
    </row>
    <row r="32" ht="12.75">
      <c r="A32" t="s">
        <v>49</v>
      </c>
    </row>
    <row r="33" ht="12.75">
      <c r="A33" t="s">
        <v>8</v>
      </c>
    </row>
    <row r="34" spans="1:3" ht="12.75">
      <c r="A34" s="3">
        <v>3</v>
      </c>
      <c r="B34" s="3">
        <v>4</v>
      </c>
      <c r="C34" s="3">
        <v>-2</v>
      </c>
    </row>
    <row r="35" spans="1:3" ht="12.75">
      <c r="A35" s="3">
        <v>0</v>
      </c>
      <c r="B35" s="3">
        <v>-2</v>
      </c>
      <c r="C35" s="3">
        <v>1</v>
      </c>
    </row>
    <row r="37" ht="12.75">
      <c r="A37" t="s">
        <v>9</v>
      </c>
    </row>
    <row r="38" spans="1:3" ht="12.75">
      <c r="A38" s="3">
        <v>7</v>
      </c>
      <c r="B38" s="3">
        <v>0</v>
      </c>
      <c r="C38" s="3">
        <v>-4</v>
      </c>
    </row>
    <row r="39" spans="1:3" ht="12.75">
      <c r="A39" s="3">
        <v>1</v>
      </c>
      <c r="B39" s="3">
        <v>4</v>
      </c>
      <c r="C39" s="3">
        <v>8</v>
      </c>
    </row>
    <row r="41" ht="12.75">
      <c r="A41" t="s">
        <v>10</v>
      </c>
    </row>
    <row r="42" spans="1:3" ht="12.75">
      <c r="A42" s="4">
        <f aca="true" t="shared" si="0" ref="A42:C43">A34+A38</f>
        <v>10</v>
      </c>
      <c r="B42" s="4">
        <f t="shared" si="0"/>
        <v>4</v>
      </c>
      <c r="C42" s="4">
        <f t="shared" si="0"/>
        <v>-6</v>
      </c>
    </row>
    <row r="43" spans="1:3" ht="12.75">
      <c r="A43" s="4">
        <f t="shared" si="0"/>
        <v>1</v>
      </c>
      <c r="B43" s="4">
        <f t="shared" si="0"/>
        <v>2</v>
      </c>
      <c r="C43" s="4">
        <f t="shared" si="0"/>
        <v>9</v>
      </c>
    </row>
    <row r="45" ht="12.75">
      <c r="A45" t="s">
        <v>11</v>
      </c>
    </row>
    <row r="46" spans="1:3" ht="12.75">
      <c r="A46" s="4">
        <f aca="true" t="shared" si="1" ref="A46:C47">A38+A34</f>
        <v>10</v>
      </c>
      <c r="B46" s="4">
        <f t="shared" si="1"/>
        <v>4</v>
      </c>
      <c r="C46" s="4">
        <f t="shared" si="1"/>
        <v>-6</v>
      </c>
    </row>
    <row r="47" spans="1:3" ht="12.75">
      <c r="A47" s="4">
        <f t="shared" si="1"/>
        <v>1</v>
      </c>
      <c r="B47" s="4">
        <f t="shared" si="1"/>
        <v>2</v>
      </c>
      <c r="C47" s="4">
        <f t="shared" si="1"/>
        <v>9</v>
      </c>
    </row>
    <row r="49" ht="12.75">
      <c r="A49" t="s">
        <v>50</v>
      </c>
    </row>
    <row r="50" ht="12.75">
      <c r="A50" t="s">
        <v>12</v>
      </c>
    </row>
    <row r="51" spans="1:3" ht="12.75">
      <c r="A51" s="4">
        <f aca="true" t="shared" si="2" ref="A51:C52">5*A34</f>
        <v>15</v>
      </c>
      <c r="B51" s="4">
        <f t="shared" si="2"/>
        <v>20</v>
      </c>
      <c r="C51" s="4">
        <f t="shared" si="2"/>
        <v>-10</v>
      </c>
    </row>
    <row r="52" spans="1:3" ht="12.75">
      <c r="A52" s="4">
        <f t="shared" si="2"/>
        <v>0</v>
      </c>
      <c r="B52" s="4">
        <f t="shared" si="2"/>
        <v>-10</v>
      </c>
      <c r="C52" s="4">
        <f t="shared" si="2"/>
        <v>5</v>
      </c>
    </row>
    <row r="53" spans="1:3" ht="12.75">
      <c r="A53" s="5"/>
      <c r="B53" s="5"/>
      <c r="C53" s="5"/>
    </row>
    <row r="54" ht="12.75">
      <c r="A54" s="2" t="s">
        <v>51</v>
      </c>
    </row>
    <row r="55" ht="12.75">
      <c r="A55" t="s">
        <v>13</v>
      </c>
    </row>
    <row r="56" ht="12.75">
      <c r="A56" t="s">
        <v>14</v>
      </c>
    </row>
    <row r="57" ht="12.75">
      <c r="A57" t="s">
        <v>76</v>
      </c>
    </row>
    <row r="58" ht="12.75">
      <c r="A58" t="s">
        <v>77</v>
      </c>
    </row>
    <row r="59" ht="15">
      <c r="A59" t="s">
        <v>15</v>
      </c>
    </row>
    <row r="60" ht="15">
      <c r="A60" t="s">
        <v>16</v>
      </c>
    </row>
    <row r="67" ht="15">
      <c r="A67" t="s">
        <v>17</v>
      </c>
    </row>
    <row r="68" ht="12.75">
      <c r="A68" t="s">
        <v>18</v>
      </c>
    </row>
    <row r="69" ht="12.75">
      <c r="A69" t="s">
        <v>78</v>
      </c>
    </row>
    <row r="70" ht="12.75">
      <c r="A70" t="s">
        <v>79</v>
      </c>
    </row>
    <row r="71" ht="12.75">
      <c r="A71" t="s">
        <v>80</v>
      </c>
    </row>
    <row r="74" ht="12.75">
      <c r="A74" t="s">
        <v>52</v>
      </c>
    </row>
    <row r="75" ht="12.75">
      <c r="A75" t="s">
        <v>19</v>
      </c>
    </row>
    <row r="76" spans="1:2" ht="12.75">
      <c r="A76" s="3">
        <v>2</v>
      </c>
      <c r="B76" s="3">
        <v>4</v>
      </c>
    </row>
    <row r="77" spans="1:2" ht="12.75">
      <c r="A77" s="3">
        <v>-1</v>
      </c>
      <c r="B77" s="3">
        <v>3</v>
      </c>
    </row>
    <row r="78" ht="15">
      <c r="A78" t="s">
        <v>53</v>
      </c>
    </row>
    <row r="79" ht="15">
      <c r="A79" t="s">
        <v>81</v>
      </c>
    </row>
    <row r="80" ht="15">
      <c r="A80" t="s">
        <v>82</v>
      </c>
    </row>
    <row r="81" ht="12.75">
      <c r="A81" t="s">
        <v>54</v>
      </c>
    </row>
    <row r="83" ht="12.75">
      <c r="A83" t="s">
        <v>114</v>
      </c>
    </row>
    <row r="91" ht="18">
      <c r="A91" t="s">
        <v>115</v>
      </c>
    </row>
    <row r="93" ht="15">
      <c r="A93" t="s">
        <v>83</v>
      </c>
    </row>
    <row r="94" ht="12.75">
      <c r="A94" t="s">
        <v>84</v>
      </c>
    </row>
    <row r="95" spans="1:4" ht="12.75">
      <c r="A95" t="s">
        <v>19</v>
      </c>
      <c r="D95" t="s">
        <v>20</v>
      </c>
    </row>
    <row r="96" spans="1:4" ht="12.75">
      <c r="A96" s="3">
        <v>2</v>
      </c>
      <c r="B96" s="3">
        <v>4</v>
      </c>
      <c r="D96" s="4">
        <f>MDETERM(A96:B97)</f>
        <v>10</v>
      </c>
    </row>
    <row r="97" spans="1:2" ht="12.75">
      <c r="A97" s="3">
        <v>-1</v>
      </c>
      <c r="B97" s="3">
        <v>3</v>
      </c>
    </row>
    <row r="99" ht="12.75">
      <c r="A99" t="s">
        <v>21</v>
      </c>
    </row>
    <row r="100" spans="1:5" ht="12.75">
      <c r="A100" t="s">
        <v>8</v>
      </c>
      <c r="E100" t="s">
        <v>22</v>
      </c>
    </row>
    <row r="101" spans="1:5" ht="12.75">
      <c r="A101" s="3">
        <v>3</v>
      </c>
      <c r="B101" s="3">
        <v>4</v>
      </c>
      <c r="C101" s="3">
        <v>-2</v>
      </c>
      <c r="E101" t="e">
        <f>MDETERM(A101:C102)</f>
        <v>#VALUE!</v>
      </c>
    </row>
    <row r="102" spans="1:3" ht="12.75">
      <c r="A102" s="3">
        <v>0</v>
      </c>
      <c r="B102" s="3">
        <v>-2</v>
      </c>
      <c r="C102" s="3">
        <v>1</v>
      </c>
    </row>
    <row r="104" ht="15">
      <c r="A104" t="s">
        <v>85</v>
      </c>
    </row>
    <row r="105" ht="12.75">
      <c r="A105" t="s">
        <v>86</v>
      </c>
    </row>
    <row r="106" ht="12.75">
      <c r="A106" t="s">
        <v>87</v>
      </c>
    </row>
    <row r="107" ht="12.75">
      <c r="A107" t="s">
        <v>88</v>
      </c>
    </row>
    <row r="108" ht="12.75">
      <c r="A108" t="s">
        <v>89</v>
      </c>
    </row>
    <row r="109" ht="12.75">
      <c r="A109" t="s">
        <v>23</v>
      </c>
    </row>
    <row r="110" ht="12.75">
      <c r="A110" t="s">
        <v>24</v>
      </c>
    </row>
    <row r="119" ht="12.75">
      <c r="A119" t="s">
        <v>25</v>
      </c>
    </row>
    <row r="121" ht="12.75">
      <c r="A121" t="s">
        <v>8</v>
      </c>
    </row>
    <row r="122" spans="1:3" ht="12.75">
      <c r="A122" s="3">
        <v>3</v>
      </c>
      <c r="B122" s="3">
        <v>4</v>
      </c>
      <c r="C122" s="3">
        <v>-2</v>
      </c>
    </row>
    <row r="123" spans="1:3" ht="12.75">
      <c r="A123" s="3">
        <v>0</v>
      </c>
      <c r="B123" s="3">
        <v>-2</v>
      </c>
      <c r="C123" s="3">
        <v>1</v>
      </c>
    </row>
    <row r="125" ht="12.75">
      <c r="A125" t="s">
        <v>26</v>
      </c>
    </row>
    <row r="126" spans="1:9" ht="12.75">
      <c r="A126" s="3">
        <v>4</v>
      </c>
      <c r="I126" s="6"/>
    </row>
    <row r="127" spans="1:9" ht="12.75">
      <c r="A127" s="3">
        <v>7</v>
      </c>
      <c r="I127" s="6"/>
    </row>
    <row r="128" spans="1:9" ht="12.75">
      <c r="A128" s="3">
        <v>5</v>
      </c>
      <c r="I128" s="6"/>
    </row>
    <row r="129" spans="1:9" ht="12.75">
      <c r="A129" t="s">
        <v>27</v>
      </c>
      <c r="I129" s="6"/>
    </row>
    <row r="130" ht="12" customHeight="1">
      <c r="A130" s="4">
        <f>A122*A126+B122*A127+C122*A128</f>
        <v>30</v>
      </c>
    </row>
    <row r="131" ht="12.75">
      <c r="A131" s="4">
        <f>A123*A126+B123*A127+C123*A128</f>
        <v>-9</v>
      </c>
    </row>
    <row r="133" ht="15">
      <c r="A133" t="s">
        <v>90</v>
      </c>
    </row>
    <row r="134" spans="1:5" ht="15">
      <c r="A134" s="9" t="s">
        <v>91</v>
      </c>
      <c r="B134" s="1"/>
      <c r="C134" s="1"/>
      <c r="D134" s="1"/>
      <c r="E134" s="1"/>
    </row>
    <row r="135" spans="1:8" ht="12.75">
      <c r="A135" s="6" t="s">
        <v>92</v>
      </c>
      <c r="B135" s="6"/>
      <c r="C135" s="6"/>
      <c r="D135" s="6"/>
      <c r="E135" s="6"/>
      <c r="F135" s="6"/>
      <c r="G135" s="6"/>
      <c r="H135" s="6"/>
    </row>
    <row r="136" spans="1:8" ht="15">
      <c r="A136" s="6" t="s">
        <v>93</v>
      </c>
      <c r="B136" s="6"/>
      <c r="C136" s="6"/>
      <c r="D136" s="6"/>
      <c r="E136" s="6"/>
      <c r="F136" s="6"/>
      <c r="G136" s="6"/>
      <c r="H136" s="6"/>
    </row>
    <row r="137" spans="1:8" ht="12.75">
      <c r="A137" s="6" t="s">
        <v>94</v>
      </c>
      <c r="B137" s="6"/>
      <c r="C137" s="6"/>
      <c r="D137" s="6"/>
      <c r="E137" s="6"/>
      <c r="F137" s="6"/>
      <c r="G137" s="6"/>
      <c r="H137" s="6"/>
    </row>
    <row r="138" spans="1:8" ht="15">
      <c r="A138" s="6" t="s">
        <v>95</v>
      </c>
      <c r="B138" s="6"/>
      <c r="C138" s="6"/>
      <c r="D138" s="6"/>
      <c r="E138" s="6"/>
      <c r="F138" s="6"/>
      <c r="G138" s="6"/>
      <c r="H138" s="6"/>
    </row>
    <row r="139" ht="12.75">
      <c r="A139" s="7" t="s">
        <v>96</v>
      </c>
    </row>
    <row r="140" ht="12.75">
      <c r="A140" s="6" t="s">
        <v>97</v>
      </c>
    </row>
    <row r="141" ht="12.75">
      <c r="A141" t="s">
        <v>28</v>
      </c>
    </row>
    <row r="142" spans="1:5" ht="12.75">
      <c r="A142" t="s">
        <v>8</v>
      </c>
      <c r="E142" t="s">
        <v>27</v>
      </c>
    </row>
    <row r="143" spans="1:5" ht="12.75">
      <c r="A143" s="3">
        <v>3</v>
      </c>
      <c r="B143" s="3">
        <v>4</v>
      </c>
      <c r="C143" s="3">
        <v>-2</v>
      </c>
      <c r="E143" s="4">
        <f aca="true" t="array" ref="E143:E144">MMULT(A143:C144,A147:A149)</f>
        <v>30</v>
      </c>
    </row>
    <row r="144" spans="1:5" ht="12.75">
      <c r="A144" s="3">
        <v>0</v>
      </c>
      <c r="B144" s="3">
        <v>-2</v>
      </c>
      <c r="C144" s="3">
        <v>1</v>
      </c>
      <c r="E144" s="4">
        <v>-9</v>
      </c>
    </row>
    <row r="146" ht="12.75">
      <c r="A146" t="s">
        <v>26</v>
      </c>
    </row>
    <row r="147" ht="12.75">
      <c r="A147" s="3">
        <v>4</v>
      </c>
    </row>
    <row r="148" ht="12.75">
      <c r="A148" s="3">
        <v>7</v>
      </c>
    </row>
    <row r="149" ht="12.75">
      <c r="A149" s="3">
        <v>5</v>
      </c>
    </row>
    <row r="150" ht="12.75">
      <c r="A150" t="s">
        <v>55</v>
      </c>
    </row>
    <row r="151" ht="15">
      <c r="A151" t="s">
        <v>29</v>
      </c>
    </row>
    <row r="152" ht="15">
      <c r="A152" s="1" t="s">
        <v>30</v>
      </c>
    </row>
    <row r="154" ht="12.75">
      <c r="A154" t="s">
        <v>38</v>
      </c>
    </row>
    <row r="155" spans="1:6" ht="12.75">
      <c r="A155" t="s">
        <v>19</v>
      </c>
      <c r="C155" t="s">
        <v>27</v>
      </c>
      <c r="F155" t="s">
        <v>31</v>
      </c>
    </row>
    <row r="156" spans="1:7" ht="12.75">
      <c r="A156" s="3">
        <v>3</v>
      </c>
      <c r="B156" s="3">
        <v>-4</v>
      </c>
      <c r="C156" s="4">
        <f aca="true" t="array" ref="C156:D157">MMULT(A156:B157,A159:B160)</f>
        <v>30</v>
      </c>
      <c r="D156" s="4">
        <v>-16</v>
      </c>
      <c r="F156" s="4">
        <f aca="true" t="array" ref="F156:G157">MMULT(A159:B160,A156:B157)</f>
        <v>-2</v>
      </c>
      <c r="G156" s="4">
        <v>-32</v>
      </c>
    </row>
    <row r="157" spans="1:7" ht="12.75">
      <c r="A157" s="3">
        <v>5</v>
      </c>
      <c r="B157" s="3">
        <v>2</v>
      </c>
      <c r="C157" s="4">
        <v>24</v>
      </c>
      <c r="D157" s="4">
        <v>-18</v>
      </c>
      <c r="F157" s="4">
        <v>-4</v>
      </c>
      <c r="G157" s="4">
        <v>14</v>
      </c>
    </row>
    <row r="158" ht="12.75">
      <c r="A158" t="s">
        <v>9</v>
      </c>
    </row>
    <row r="159" spans="1:2" ht="12.75">
      <c r="A159" s="3">
        <v>6</v>
      </c>
      <c r="B159" s="3">
        <v>-4</v>
      </c>
    </row>
    <row r="160" spans="1:2" ht="12.75">
      <c r="A160" s="3">
        <v>-3</v>
      </c>
      <c r="B160" s="3">
        <v>1</v>
      </c>
    </row>
    <row r="162" ht="12.75">
      <c r="A162" t="s">
        <v>98</v>
      </c>
    </row>
    <row r="163" ht="15">
      <c r="A163" t="s">
        <v>99</v>
      </c>
    </row>
    <row r="164" ht="15">
      <c r="A164" s="1" t="s">
        <v>100</v>
      </c>
    </row>
    <row r="165" spans="1:7" ht="12.75">
      <c r="A165" t="s">
        <v>32</v>
      </c>
      <c r="C165" t="s">
        <v>33</v>
      </c>
      <c r="E165" t="s">
        <v>22</v>
      </c>
      <c r="F165" t="s">
        <v>34</v>
      </c>
      <c r="G165" t="s">
        <v>35</v>
      </c>
    </row>
    <row r="166" spans="1:7" ht="12.75">
      <c r="A166" s="4">
        <f>MDETERM(C156:D157)</f>
        <v>-155.99999999999997</v>
      </c>
      <c r="C166" s="4">
        <f>MDETERM(F156:G157)</f>
        <v>-156</v>
      </c>
      <c r="E166" s="4">
        <f>MDETERM(A156:B157)</f>
        <v>26</v>
      </c>
      <c r="F166" s="4">
        <f>MDETERM(A159:B160)</f>
        <v>-6</v>
      </c>
      <c r="G166" s="4">
        <f>E166*F166</f>
        <v>-156</v>
      </c>
    </row>
    <row r="168" ht="15.75">
      <c r="A168" t="s">
        <v>36</v>
      </c>
    </row>
    <row r="169" ht="12.75">
      <c r="A169" t="s">
        <v>37</v>
      </c>
    </row>
    <row r="171" ht="12.75">
      <c r="A171" t="s">
        <v>101</v>
      </c>
    </row>
    <row r="172" ht="12.75">
      <c r="A172" t="s">
        <v>102</v>
      </c>
    </row>
    <row r="173" spans="1:5" ht="15">
      <c r="A173" t="s">
        <v>19</v>
      </c>
      <c r="E173" t="s">
        <v>39</v>
      </c>
    </row>
    <row r="174" spans="1:7" ht="12.75">
      <c r="A174" s="3">
        <v>4</v>
      </c>
      <c r="B174" s="3">
        <v>-1</v>
      </c>
      <c r="C174" s="3">
        <v>0</v>
      </c>
      <c r="E174" s="4">
        <f aca="true" t="array" ref="E174:G176">TRANSPOSE(A174:C176)</f>
        <v>4</v>
      </c>
      <c r="F174" s="4">
        <v>2</v>
      </c>
      <c r="G174" s="4">
        <v>-5</v>
      </c>
    </row>
    <row r="175" spans="1:7" ht="12.75">
      <c r="A175" s="3">
        <v>2</v>
      </c>
      <c r="B175" s="3">
        <v>-1</v>
      </c>
      <c r="C175" s="3">
        <v>3</v>
      </c>
      <c r="E175" s="4">
        <v>-1</v>
      </c>
      <c r="F175" s="4">
        <v>-1</v>
      </c>
      <c r="G175" s="4">
        <v>0</v>
      </c>
    </row>
    <row r="176" spans="1:7" ht="12.75">
      <c r="A176" s="3">
        <v>-5</v>
      </c>
      <c r="B176" s="3">
        <v>0</v>
      </c>
      <c r="C176" s="3">
        <v>1</v>
      </c>
      <c r="E176" s="4">
        <v>0</v>
      </c>
      <c r="F176" s="4">
        <v>3</v>
      </c>
      <c r="G176" s="4">
        <v>1</v>
      </c>
    </row>
    <row r="177" spans="1:3" ht="12.75">
      <c r="A177" s="3"/>
      <c r="B177" s="3"/>
      <c r="C177" s="3"/>
    </row>
    <row r="178" ht="15">
      <c r="A178" t="s">
        <v>40</v>
      </c>
    </row>
    <row r="179" spans="5:6" ht="15">
      <c r="E179" t="s">
        <v>22</v>
      </c>
      <c r="F179" t="s">
        <v>41</v>
      </c>
    </row>
    <row r="180" spans="5:6" ht="12.75">
      <c r="E180" s="4">
        <f>MDETERM(A174:C176)</f>
        <v>12.999999999999998</v>
      </c>
      <c r="F180" s="4">
        <f>MDETERM(E174:G176)</f>
        <v>13</v>
      </c>
    </row>
    <row r="182" ht="15">
      <c r="A182" t="s">
        <v>42</v>
      </c>
    </row>
    <row r="183" ht="15.75">
      <c r="A183" t="s">
        <v>103</v>
      </c>
    </row>
    <row r="184" ht="15">
      <c r="A184" t="s">
        <v>104</v>
      </c>
    </row>
    <row r="185" ht="12.75">
      <c r="A185" t="s">
        <v>105</v>
      </c>
    </row>
    <row r="186" ht="12.75">
      <c r="A186" t="s">
        <v>106</v>
      </c>
    </row>
    <row r="187" ht="12.75">
      <c r="A187" t="s">
        <v>107</v>
      </c>
    </row>
    <row r="188" ht="12.75">
      <c r="A188" t="s">
        <v>43</v>
      </c>
    </row>
    <row r="190" spans="1:6" ht="12.75">
      <c r="A190" t="s">
        <v>44</v>
      </c>
      <c r="F190" t="s">
        <v>45</v>
      </c>
    </row>
    <row r="191" spans="1:6" ht="12.75">
      <c r="A191" s="3">
        <v>1</v>
      </c>
      <c r="B191" s="3">
        <v>0</v>
      </c>
      <c r="C191" s="3">
        <v>0</v>
      </c>
      <c r="D191" s="3">
        <v>0</v>
      </c>
      <c r="F191" s="4">
        <f>MDETERM(A191:D194)</f>
        <v>1</v>
      </c>
    </row>
    <row r="192" spans="1:4" ht="12.75">
      <c r="A192" s="3">
        <v>0</v>
      </c>
      <c r="B192" s="3">
        <v>1</v>
      </c>
      <c r="C192" s="3">
        <v>0</v>
      </c>
      <c r="D192" s="3">
        <v>0</v>
      </c>
    </row>
    <row r="193" spans="1:4" ht="12.75">
      <c r="A193" s="3">
        <v>0</v>
      </c>
      <c r="B193" s="3">
        <v>0</v>
      </c>
      <c r="C193" s="3">
        <v>1</v>
      </c>
      <c r="D193" s="3">
        <v>0</v>
      </c>
    </row>
    <row r="194" spans="1:4" ht="12.75">
      <c r="A194" s="3">
        <v>0</v>
      </c>
      <c r="B194" s="3">
        <v>0</v>
      </c>
      <c r="C194" s="3">
        <v>0</v>
      </c>
      <c r="D194" s="3">
        <v>1</v>
      </c>
    </row>
    <row r="196" ht="15.75">
      <c r="A196" t="s">
        <v>47</v>
      </c>
    </row>
    <row r="197" ht="12.75">
      <c r="A197" t="s">
        <v>64</v>
      </c>
    </row>
    <row r="198" ht="12.75">
      <c r="A198" t="s">
        <v>46</v>
      </c>
    </row>
    <row r="199" spans="1:5" ht="15">
      <c r="A199" t="s">
        <v>19</v>
      </c>
      <c r="E199" s="3" t="s">
        <v>56</v>
      </c>
    </row>
    <row r="200" spans="1:7" ht="12.75">
      <c r="A200" s="3">
        <v>-2</v>
      </c>
      <c r="B200" s="3">
        <v>6</v>
      </c>
      <c r="C200" s="3">
        <v>1</v>
      </c>
      <c r="E200" s="4">
        <f aca="true" t="array" ref="E200:G202">MINVERSE(A200:C202)</f>
        <v>0</v>
      </c>
      <c r="F200" s="4">
        <v>-1.4999999999999991</v>
      </c>
      <c r="G200" s="4">
        <v>3.9999999999999982</v>
      </c>
    </row>
    <row r="201" spans="1:7" ht="12.75">
      <c r="A201" s="3">
        <v>2</v>
      </c>
      <c r="B201" s="3">
        <v>8</v>
      </c>
      <c r="C201" s="3">
        <v>0</v>
      </c>
      <c r="E201" s="4">
        <v>0</v>
      </c>
      <c r="F201" s="4">
        <v>0.49999999999999983</v>
      </c>
      <c r="G201" s="4">
        <v>-0.9999999999999997</v>
      </c>
    </row>
    <row r="202" spans="1:7" ht="12.75">
      <c r="A202" s="3">
        <v>1</v>
      </c>
      <c r="B202" s="3">
        <v>3</v>
      </c>
      <c r="C202" s="3">
        <v>0</v>
      </c>
      <c r="E202" s="4">
        <v>1</v>
      </c>
      <c r="F202" s="4">
        <v>-5.999999999999997</v>
      </c>
      <c r="G202" s="4">
        <v>13.999999999999995</v>
      </c>
    </row>
    <row r="203" spans="1:3" ht="12.75">
      <c r="A203" s="3"/>
      <c r="B203" s="3"/>
      <c r="C203" s="3"/>
    </row>
    <row r="204" ht="12.75">
      <c r="A204" t="s">
        <v>108</v>
      </c>
    </row>
    <row r="205" ht="12.75">
      <c r="A205" t="s">
        <v>109</v>
      </c>
    </row>
    <row r="206" ht="12.75">
      <c r="A206" t="s">
        <v>110</v>
      </c>
    </row>
    <row r="207" ht="12.75">
      <c r="A207" t="s">
        <v>111</v>
      </c>
    </row>
    <row r="208" ht="12.75">
      <c r="A208" t="s">
        <v>112</v>
      </c>
    </row>
    <row r="210" ht="15">
      <c r="A210" t="s">
        <v>57</v>
      </c>
    </row>
    <row r="211" spans="1:3" ht="12.75">
      <c r="A211" s="8">
        <f aca="true" t="array" ref="A211:C213">MMULT(A200:C202,E200:G202)</f>
        <v>1</v>
      </c>
      <c r="B211" s="8">
        <v>0</v>
      </c>
      <c r="C211" s="8">
        <v>0</v>
      </c>
    </row>
    <row r="212" spans="1:3" ht="12.75">
      <c r="A212" s="8">
        <v>0</v>
      </c>
      <c r="B212" s="8">
        <v>1.0000000000000004</v>
      </c>
      <c r="C212" s="8">
        <v>-8.881784197001252E-16</v>
      </c>
    </row>
    <row r="213" spans="1:3" ht="12.75">
      <c r="A213" s="8">
        <v>0</v>
      </c>
      <c r="B213" s="8">
        <v>4.440892098500626E-16</v>
      </c>
      <c r="C213" s="8">
        <v>0.9999999999999991</v>
      </c>
    </row>
    <row r="216" ht="15.75">
      <c r="A216" t="s">
        <v>58</v>
      </c>
    </row>
    <row r="217" ht="15">
      <c r="A217" s="1" t="s">
        <v>59</v>
      </c>
    </row>
    <row r="218" ht="12.75">
      <c r="A218" t="s">
        <v>60</v>
      </c>
    </row>
    <row r="219" ht="12.75">
      <c r="A219" t="s">
        <v>61</v>
      </c>
    </row>
    <row r="220" ht="12.75">
      <c r="A220" t="s">
        <v>62</v>
      </c>
    </row>
    <row r="221" ht="12.75">
      <c r="A221" t="s">
        <v>63</v>
      </c>
    </row>
    <row r="223" ht="12.75">
      <c r="A223" t="s">
        <v>48</v>
      </c>
    </row>
    <row r="225" spans="1:6" ht="12.75">
      <c r="A225" t="s">
        <v>19</v>
      </c>
      <c r="F225" t="s">
        <v>22</v>
      </c>
    </row>
    <row r="226" spans="1:6" ht="12.75">
      <c r="A226" s="3">
        <v>1</v>
      </c>
      <c r="B226" s="3">
        <v>2</v>
      </c>
      <c r="C226" s="3">
        <v>3</v>
      </c>
      <c r="F226" s="4">
        <f>MDETERM(A226:C228)</f>
        <v>6.661338147750939E-16</v>
      </c>
    </row>
    <row r="227" spans="1:3" ht="12.75">
      <c r="A227" s="3">
        <v>4</v>
      </c>
      <c r="B227" s="3">
        <v>5</v>
      </c>
      <c r="C227" s="3">
        <v>6</v>
      </c>
    </row>
    <row r="228" spans="1:3" ht="12.75">
      <c r="A228" s="3">
        <v>7</v>
      </c>
      <c r="B228" s="3">
        <v>8</v>
      </c>
      <c r="C228" s="3">
        <v>9</v>
      </c>
    </row>
    <row r="230" ht="12.75">
      <c r="A230" t="s">
        <v>113</v>
      </c>
    </row>
    <row r="237" ht="12.75">
      <c r="A237" t="s">
        <v>116</v>
      </c>
    </row>
    <row r="238" ht="12.75">
      <c r="A238" t="s">
        <v>117</v>
      </c>
    </row>
    <row r="239" ht="12.75">
      <c r="A239" t="s">
        <v>118</v>
      </c>
    </row>
    <row r="240" ht="12.75">
      <c r="A240" t="s">
        <v>119</v>
      </c>
    </row>
    <row r="241" ht="12.75">
      <c r="A241" t="s">
        <v>120</v>
      </c>
    </row>
    <row r="242" ht="12.75">
      <c r="A242" t="s">
        <v>121</v>
      </c>
    </row>
    <row r="243" ht="12.75">
      <c r="A243" t="s">
        <v>122</v>
      </c>
    </row>
    <row r="245" ht="12.75">
      <c r="A245" t="s">
        <v>123</v>
      </c>
    </row>
    <row r="246" spans="1:3" ht="12.75">
      <c r="A246" s="4">
        <f aca="true" t="array" ref="A246:C248">MINVERSE(A226:C228)</f>
        <v>-4503599627370498</v>
      </c>
      <c r="B246" s="4">
        <v>9007199254740992</v>
      </c>
      <c r="C246" s="4">
        <v>-4503599627370496</v>
      </c>
    </row>
    <row r="247" spans="1:3" ht="12.75">
      <c r="A247" s="4">
        <v>9007199254740996</v>
      </c>
      <c r="B247" s="4">
        <v>-18014398509481984</v>
      </c>
      <c r="C247" s="4">
        <v>9007199254740991</v>
      </c>
    </row>
    <row r="248" spans="1:3" ht="12.75">
      <c r="A248" s="4">
        <v>-4503599627370498</v>
      </c>
      <c r="B248" s="4">
        <v>9007199254740992</v>
      </c>
      <c r="C248" s="4">
        <v>-4503599627370495.5</v>
      </c>
    </row>
    <row r="252" ht="12.75">
      <c r="A252" t="s">
        <v>124</v>
      </c>
    </row>
    <row r="253" spans="1:3" ht="12.75">
      <c r="A253" s="10">
        <f aca="true" t="array" ref="A253:C255">MMULT(A226:C228,A246:C248)</f>
        <v>0</v>
      </c>
      <c r="B253" s="10">
        <v>0</v>
      </c>
      <c r="C253" s="10">
        <v>0</v>
      </c>
    </row>
    <row r="254" spans="1:3" ht="12.75">
      <c r="A254" s="10">
        <v>-4</v>
      </c>
      <c r="B254" s="10">
        <v>0</v>
      </c>
      <c r="C254" s="10">
        <v>-4</v>
      </c>
    </row>
    <row r="255" spans="1:3" ht="12.75">
      <c r="A255" s="10">
        <v>0</v>
      </c>
      <c r="B255" s="10">
        <v>0</v>
      </c>
      <c r="C255" s="10">
        <v>0</v>
      </c>
    </row>
    <row r="257" ht="12.75">
      <c r="A257" t="s">
        <v>125</v>
      </c>
    </row>
    <row r="258" ht="12.75">
      <c r="A258" t="s">
        <v>126</v>
      </c>
    </row>
    <row r="259" ht="12.75">
      <c r="A259" s="11" t="s">
        <v>127</v>
      </c>
    </row>
    <row r="261" ht="12.75">
      <c r="A261" s="7" t="s">
        <v>147</v>
      </c>
    </row>
    <row r="262" ht="12.75">
      <c r="A262" t="s">
        <v>148</v>
      </c>
    </row>
    <row r="263" spans="1:13" ht="12.75">
      <c r="A263" t="s">
        <v>154</v>
      </c>
      <c r="K263" s="5"/>
      <c r="M263" s="5"/>
    </row>
    <row r="264" ht="12.75">
      <c r="A264" t="s">
        <v>173</v>
      </c>
    </row>
    <row r="266" spans="1:4" ht="12.75">
      <c r="A266" s="13" t="s">
        <v>166</v>
      </c>
      <c r="B266" s="14" t="s">
        <v>149</v>
      </c>
      <c r="C266" s="14" t="s">
        <v>150</v>
      </c>
      <c r="D266" s="14" t="s">
        <v>151</v>
      </c>
    </row>
    <row r="267" spans="1:4" ht="12.75">
      <c r="A267" s="14" t="s">
        <v>152</v>
      </c>
      <c r="B267" s="14">
        <v>45</v>
      </c>
      <c r="C267" s="14">
        <v>35</v>
      </c>
      <c r="D267" s="14">
        <v>20</v>
      </c>
    </row>
    <row r="268" spans="1:4" ht="12.75">
      <c r="A268" s="14" t="s">
        <v>153</v>
      </c>
      <c r="B268" s="14">
        <v>43</v>
      </c>
      <c r="C268" s="14">
        <v>30</v>
      </c>
      <c r="D268" s="14">
        <v>28</v>
      </c>
    </row>
    <row r="269" spans="1:4" ht="12.75">
      <c r="A269" s="3"/>
      <c r="B269" s="3"/>
      <c r="C269" s="3"/>
      <c r="D269" s="3"/>
    </row>
    <row r="270" spans="1:4" ht="12.75">
      <c r="A270" s="11" t="s">
        <v>155</v>
      </c>
      <c r="B270" s="3"/>
      <c r="C270" s="3"/>
      <c r="D270" s="3"/>
    </row>
    <row r="271" ht="12.75">
      <c r="A271" s="11" t="s">
        <v>156</v>
      </c>
    </row>
    <row r="272" ht="12.75">
      <c r="A272" s="12" t="s">
        <v>157</v>
      </c>
    </row>
    <row r="273" ht="12.75">
      <c r="A273" s="12" t="s">
        <v>158</v>
      </c>
    </row>
    <row r="274" ht="12.75">
      <c r="A274" t="s">
        <v>159</v>
      </c>
    </row>
    <row r="275" spans="1:4" ht="12.75">
      <c r="A275" s="13" t="s">
        <v>167</v>
      </c>
      <c r="B275" s="14" t="s">
        <v>149</v>
      </c>
      <c r="C275" s="14" t="s">
        <v>150</v>
      </c>
      <c r="D275" s="14" t="s">
        <v>151</v>
      </c>
    </row>
    <row r="276" spans="1:4" ht="12.75">
      <c r="A276" s="14" t="s">
        <v>160</v>
      </c>
      <c r="B276" s="14">
        <v>1</v>
      </c>
      <c r="C276" s="14">
        <v>3</v>
      </c>
      <c r="D276" s="14">
        <v>2</v>
      </c>
    </row>
    <row r="277" spans="1:4" ht="12.75">
      <c r="A277" s="14" t="s">
        <v>161</v>
      </c>
      <c r="B277" s="14">
        <v>2</v>
      </c>
      <c r="C277" s="14">
        <v>1.5</v>
      </c>
      <c r="D277" s="14">
        <v>1</v>
      </c>
    </row>
    <row r="279" ht="12.75">
      <c r="A279" s="12" t="s">
        <v>164</v>
      </c>
    </row>
    <row r="280" ht="12.75">
      <c r="A280" t="s">
        <v>165</v>
      </c>
    </row>
    <row r="281" spans="1:3" ht="12.75">
      <c r="A281" s="14"/>
      <c r="B281" s="15" t="s">
        <v>176</v>
      </c>
      <c r="C281" s="3"/>
    </row>
    <row r="282" spans="1:3" ht="12.75">
      <c r="A282" s="14" t="s">
        <v>162</v>
      </c>
      <c r="B282" s="14">
        <v>10</v>
      </c>
      <c r="C282" s="3"/>
    </row>
    <row r="283" spans="1:3" ht="12.75">
      <c r="A283" s="14" t="s">
        <v>163</v>
      </c>
      <c r="B283" s="14">
        <v>3</v>
      </c>
      <c r="C283" s="3"/>
    </row>
    <row r="285" ht="12.75">
      <c r="A285" s="12" t="s">
        <v>168</v>
      </c>
    </row>
    <row r="286" spans="1:3" ht="12.75">
      <c r="A286" s="3">
        <v>45</v>
      </c>
      <c r="B286" s="3">
        <v>35</v>
      </c>
      <c r="C286" s="3">
        <v>20</v>
      </c>
    </row>
    <row r="287" spans="1:3" ht="12.75">
      <c r="A287" s="3">
        <v>43</v>
      </c>
      <c r="B287" s="3">
        <v>30</v>
      </c>
      <c r="C287" s="3">
        <v>28</v>
      </c>
    </row>
    <row r="288" ht="12.75">
      <c r="A288" t="s">
        <v>169</v>
      </c>
    </row>
    <row r="289" spans="1:3" ht="12.75">
      <c r="A289" s="3">
        <v>1</v>
      </c>
      <c r="B289" s="3">
        <v>3</v>
      </c>
      <c r="C289" s="3">
        <v>2</v>
      </c>
    </row>
    <row r="290" spans="1:3" ht="12.75">
      <c r="A290" s="3">
        <v>2</v>
      </c>
      <c r="B290" s="3">
        <v>1.5</v>
      </c>
      <c r="C290" s="3">
        <v>1</v>
      </c>
    </row>
    <row r="291" ht="15">
      <c r="A291" t="s">
        <v>170</v>
      </c>
    </row>
    <row r="292" ht="12.75">
      <c r="A292" t="s">
        <v>172</v>
      </c>
    </row>
    <row r="293" ht="15">
      <c r="B293" t="s">
        <v>171</v>
      </c>
    </row>
    <row r="294" spans="1:3" ht="12.75">
      <c r="A294" s="3" t="s">
        <v>152</v>
      </c>
      <c r="B294" s="10">
        <f aca="true" t="array" ref="B294:C295">MMULT(A286:C287,TRANSPOSE(A289:C290))</f>
        <v>190</v>
      </c>
      <c r="C294" s="10">
        <v>162.5</v>
      </c>
    </row>
    <row r="295" spans="1:3" ht="12.75">
      <c r="A295" s="3" t="s">
        <v>153</v>
      </c>
      <c r="B295" s="10">
        <v>189</v>
      </c>
      <c r="C295" s="10">
        <v>159</v>
      </c>
    </row>
    <row r="296" spans="1:3" ht="12.75">
      <c r="A296" s="3"/>
      <c r="B296" s="3" t="s">
        <v>160</v>
      </c>
      <c r="C296" s="3" t="s">
        <v>161</v>
      </c>
    </row>
    <row r="297" spans="1:3" ht="12.75">
      <c r="A297" s="11" t="s">
        <v>174</v>
      </c>
      <c r="B297" s="3"/>
      <c r="C297" s="3"/>
    </row>
    <row r="298" ht="12.75">
      <c r="A298" s="11" t="s">
        <v>175</v>
      </c>
    </row>
    <row r="299" ht="15">
      <c r="A299" s="11" t="s">
        <v>177</v>
      </c>
    </row>
    <row r="300" ht="12.75">
      <c r="A300" t="s">
        <v>178</v>
      </c>
    </row>
    <row r="301" spans="1:6" ht="12.75">
      <c r="A301" s="11" t="s">
        <v>179</v>
      </c>
      <c r="F301" t="s">
        <v>180</v>
      </c>
    </row>
    <row r="302" spans="1:6" ht="12.75">
      <c r="A302" s="3">
        <v>10</v>
      </c>
      <c r="E302" s="3" t="s">
        <v>152</v>
      </c>
      <c r="F302" s="4">
        <f aca="true" t="array" ref="F302:F303">MMULT(B294:C295,A302:A303)</f>
        <v>2387.5</v>
      </c>
    </row>
    <row r="303" spans="1:6" ht="12.75">
      <c r="A303" s="3">
        <v>3</v>
      </c>
      <c r="E303" s="3" t="s">
        <v>153</v>
      </c>
      <c r="F303" s="4">
        <v>2367</v>
      </c>
    </row>
    <row r="304" spans="4:6" ht="12.75">
      <c r="D304" s="16" t="s">
        <v>181</v>
      </c>
      <c r="F304" s="16">
        <f>SUM(F302:F303)</f>
        <v>4754.5</v>
      </c>
    </row>
    <row r="309" ht="12.75">
      <c r="A309" s="2" t="s">
        <v>128</v>
      </c>
    </row>
    <row r="311" ht="15">
      <c r="A311" t="s">
        <v>129</v>
      </c>
    </row>
    <row r="312" ht="12.75">
      <c r="A312" t="s">
        <v>130</v>
      </c>
    </row>
    <row r="328" ht="15">
      <c r="A328" t="s">
        <v>131</v>
      </c>
    </row>
    <row r="329" ht="12.75">
      <c r="A329" t="s">
        <v>132</v>
      </c>
    </row>
    <row r="330" ht="15">
      <c r="A330" t="s">
        <v>133</v>
      </c>
    </row>
    <row r="331" ht="12.75">
      <c r="A331" t="s">
        <v>134</v>
      </c>
    </row>
    <row r="339" ht="12.75">
      <c r="A339" t="s">
        <v>135</v>
      </c>
    </row>
    <row r="340" ht="15">
      <c r="A340" s="1" t="s">
        <v>216</v>
      </c>
    </row>
    <row r="341" ht="12.75">
      <c r="A341" t="s">
        <v>136</v>
      </c>
    </row>
    <row r="342" ht="12.75">
      <c r="A342" t="s">
        <v>137</v>
      </c>
    </row>
    <row r="348" ht="12.75">
      <c r="A348" t="s">
        <v>138</v>
      </c>
    </row>
    <row r="350" ht="12.75">
      <c r="A350" t="s">
        <v>139</v>
      </c>
    </row>
    <row r="357" ht="12.75">
      <c r="A357" t="s">
        <v>140</v>
      </c>
    </row>
    <row r="359" spans="1:6" ht="12.75">
      <c r="A359" t="s">
        <v>141</v>
      </c>
      <c r="F359" t="s">
        <v>22</v>
      </c>
    </row>
    <row r="360" spans="1:6" ht="12.75">
      <c r="A360" s="3">
        <v>5</v>
      </c>
      <c r="B360" s="3">
        <v>3</v>
      </c>
      <c r="C360" s="3">
        <v>4</v>
      </c>
      <c r="F360" s="4">
        <f>MDETERM(A360:C362)</f>
        <v>12</v>
      </c>
    </row>
    <row r="361" spans="1:3" ht="12.75">
      <c r="A361" s="3">
        <v>2</v>
      </c>
      <c r="B361" s="3">
        <v>-3</v>
      </c>
      <c r="C361" s="3">
        <v>1</v>
      </c>
    </row>
    <row r="362" spans="1:3" ht="12.75">
      <c r="A362" s="3">
        <v>-1</v>
      </c>
      <c r="B362" s="3">
        <v>2</v>
      </c>
      <c r="C362" s="3">
        <v>-1</v>
      </c>
    </row>
    <row r="364" spans="1:5" ht="15">
      <c r="A364" t="s">
        <v>142</v>
      </c>
      <c r="E364" t="s">
        <v>56</v>
      </c>
    </row>
    <row r="365" spans="5:7" ht="12.75">
      <c r="E365" s="4">
        <f aca="true" t="array" ref="E365:G367">MINVERSE(A360:C362)</f>
        <v>0.08333333333333334</v>
      </c>
      <c r="F365" s="4">
        <v>0.9166666666666667</v>
      </c>
      <c r="G365" s="4">
        <v>1.25</v>
      </c>
    </row>
    <row r="366" spans="5:7" ht="12.75">
      <c r="E366" s="4">
        <v>0.08333333333333334</v>
      </c>
      <c r="F366" s="4">
        <v>-0.0833333333333333</v>
      </c>
      <c r="G366" s="4">
        <v>0.25000000000000006</v>
      </c>
    </row>
    <row r="367" spans="5:7" ht="12.75">
      <c r="E367" s="4">
        <v>0.08333333333333333</v>
      </c>
      <c r="F367" s="4">
        <v>-1.0833333333333335</v>
      </c>
      <c r="G367" s="4">
        <v>-1.75</v>
      </c>
    </row>
    <row r="369" spans="1:5" ht="12.75">
      <c r="A369" t="s">
        <v>143</v>
      </c>
      <c r="E369" t="s">
        <v>144</v>
      </c>
    </row>
    <row r="370" spans="1:6" ht="12.75">
      <c r="A370" s="3">
        <v>4</v>
      </c>
      <c r="F370" s="4">
        <f aca="true" t="array" ref="F370:F372">MMULT(E365:G367,A370:A372)</f>
        <v>2.8333333333333335</v>
      </c>
    </row>
    <row r="371" spans="1:6" ht="12.75">
      <c r="A371" s="3">
        <v>0</v>
      </c>
      <c r="F371" s="4">
        <v>0.8333333333333335</v>
      </c>
    </row>
    <row r="372" spans="1:6" ht="12.75">
      <c r="A372" s="3">
        <v>2</v>
      </c>
      <c r="F372" s="4">
        <v>-3.1666666666666665</v>
      </c>
    </row>
    <row r="374" ht="12.75">
      <c r="A374" t="s">
        <v>145</v>
      </c>
    </row>
    <row r="375" ht="15">
      <c r="A375" t="s">
        <v>146</v>
      </c>
    </row>
    <row r="377" ht="12.75">
      <c r="A377" t="s">
        <v>182</v>
      </c>
    </row>
    <row r="378" ht="12.75">
      <c r="A378" t="s">
        <v>183</v>
      </c>
    </row>
    <row r="385" ht="12.75">
      <c r="A385" t="s">
        <v>184</v>
      </c>
    </row>
    <row r="386" ht="12.75">
      <c r="A386" s="16" t="s">
        <v>185</v>
      </c>
    </row>
    <row r="387" ht="15">
      <c r="A387" t="s">
        <v>186</v>
      </c>
    </row>
    <row r="388" ht="12.75">
      <c r="A388" t="s">
        <v>192</v>
      </c>
    </row>
    <row r="389" ht="12.75">
      <c r="A389" t="s">
        <v>193</v>
      </c>
    </row>
    <row r="390" ht="12.75">
      <c r="A390" t="s">
        <v>194</v>
      </c>
    </row>
    <row r="391" spans="1:12" ht="17.25">
      <c r="A391" s="18" t="s">
        <v>188</v>
      </c>
      <c r="B391" s="19"/>
      <c r="C391" s="19"/>
      <c r="D391" s="19"/>
      <c r="E391" s="20"/>
      <c r="F391" s="20"/>
      <c r="G391" s="20"/>
      <c r="H391" s="20"/>
      <c r="I391" s="20"/>
      <c r="J391" s="20"/>
      <c r="K391" s="17"/>
      <c r="L391" s="17"/>
    </row>
    <row r="392" spans="1:12" ht="17.25">
      <c r="A392" s="18" t="s">
        <v>189</v>
      </c>
      <c r="B392" s="19"/>
      <c r="C392" s="19"/>
      <c r="D392" s="19"/>
      <c r="E392" s="20"/>
      <c r="F392" s="20"/>
      <c r="G392" s="20"/>
      <c r="H392" s="20"/>
      <c r="I392" s="20"/>
      <c r="J392" s="20"/>
      <c r="K392" s="17"/>
      <c r="L392" s="17"/>
    </row>
    <row r="393" spans="1:12" ht="17.25">
      <c r="A393" s="18" t="s">
        <v>190</v>
      </c>
      <c r="B393" s="19"/>
      <c r="C393" s="19"/>
      <c r="D393" s="19"/>
      <c r="E393" s="20"/>
      <c r="F393" s="20"/>
      <c r="G393" s="20"/>
      <c r="H393" s="20"/>
      <c r="I393" s="20"/>
      <c r="J393" s="20"/>
      <c r="K393" s="17"/>
      <c r="L393" s="17"/>
    </row>
    <row r="394" spans="1:12" ht="17.25">
      <c r="A394" s="18" t="s">
        <v>209</v>
      </c>
      <c r="B394" s="19"/>
      <c r="C394" s="19"/>
      <c r="D394" s="19"/>
      <c r="E394" s="20"/>
      <c r="F394" s="20"/>
      <c r="G394" s="20"/>
      <c r="H394" s="20"/>
      <c r="I394" s="20"/>
      <c r="J394" s="20"/>
      <c r="K394" s="17"/>
      <c r="L394" s="17"/>
    </row>
    <row r="395" spans="1:12" ht="17.25">
      <c r="A395" s="20"/>
      <c r="B395" s="18" t="s">
        <v>210</v>
      </c>
      <c r="C395" s="20"/>
      <c r="D395" s="20"/>
      <c r="E395" s="20"/>
      <c r="F395" s="20"/>
      <c r="G395" s="20"/>
      <c r="H395" s="20"/>
      <c r="I395" s="20"/>
      <c r="J395" s="20"/>
      <c r="K395" s="17"/>
      <c r="L395" s="17"/>
    </row>
    <row r="396" spans="1:12" ht="17.25">
      <c r="A396" s="18" t="s">
        <v>187</v>
      </c>
      <c r="B396" s="19"/>
      <c r="C396" s="19"/>
      <c r="D396" s="19"/>
      <c r="E396" s="20"/>
      <c r="F396" s="20"/>
      <c r="G396" s="20"/>
      <c r="H396" s="20"/>
      <c r="I396" s="20"/>
      <c r="J396" s="20"/>
      <c r="K396" s="17"/>
      <c r="L396" s="17"/>
    </row>
    <row r="397" spans="1:12" ht="17.25">
      <c r="A397" s="18" t="s">
        <v>191</v>
      </c>
      <c r="B397" s="19"/>
      <c r="C397" s="19"/>
      <c r="D397" s="19"/>
      <c r="E397" s="20"/>
      <c r="F397" s="20"/>
      <c r="G397" s="20"/>
      <c r="H397" s="20"/>
      <c r="I397" s="20"/>
      <c r="J397" s="20"/>
      <c r="K397" s="17"/>
      <c r="L397" s="17"/>
    </row>
    <row r="398" spans="1:12" ht="17.25">
      <c r="A398" s="18" t="s">
        <v>201</v>
      </c>
      <c r="B398" s="19"/>
      <c r="C398" s="19"/>
      <c r="D398" s="19"/>
      <c r="E398" s="20"/>
      <c r="F398" s="20"/>
      <c r="G398" s="20"/>
      <c r="H398" s="20"/>
      <c r="I398" s="20"/>
      <c r="J398" s="20"/>
      <c r="K398" s="17"/>
      <c r="L398" s="17"/>
    </row>
    <row r="399" spans="1:12" ht="17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17"/>
      <c r="L399" s="17"/>
    </row>
    <row r="400" spans="1:3" ht="15">
      <c r="A400" s="21" t="s">
        <v>195</v>
      </c>
      <c r="B400" s="3" t="s">
        <v>196</v>
      </c>
      <c r="C400" s="3" t="s">
        <v>197</v>
      </c>
    </row>
    <row r="401" spans="1:3" ht="12.75">
      <c r="A401" s="28">
        <v>2.8333333333333317</v>
      </c>
      <c r="B401" s="28">
        <v>0.8333333333333331</v>
      </c>
      <c r="C401" s="28">
        <v>-3.1666666666666647</v>
      </c>
    </row>
    <row r="402" spans="1:3" ht="12.75">
      <c r="A402" s="30"/>
      <c r="B402" s="30"/>
      <c r="C402" s="30"/>
    </row>
    <row r="403" spans="1:3" ht="12.75">
      <c r="A403" s="3"/>
      <c r="B403" s="3"/>
      <c r="C403" s="3"/>
    </row>
    <row r="404" spans="1:7" ht="12.75">
      <c r="A404" s="3"/>
      <c r="B404" s="10">
        <f>5*A401+3*B401+4*C401-4</f>
        <v>0</v>
      </c>
      <c r="C404" s="3"/>
      <c r="D404" s="4">
        <f>2*A401-3*B401+C401</f>
        <v>0</v>
      </c>
      <c r="G404" s="4">
        <f>A401-2*B401+C401+2</f>
        <v>0</v>
      </c>
    </row>
    <row r="406" spans="5:8" ht="12.75">
      <c r="E406" s="24"/>
      <c r="F406" s="24"/>
      <c r="G406" s="23"/>
      <c r="H406" s="23"/>
    </row>
    <row r="407" spans="1:8" ht="12.75">
      <c r="A407" s="26" t="s">
        <v>198</v>
      </c>
      <c r="B407" s="27"/>
      <c r="C407" s="27"/>
      <c r="D407" s="27"/>
      <c r="E407" s="27"/>
      <c r="F407" s="27"/>
      <c r="G407" s="23"/>
      <c r="H407" s="23"/>
    </row>
    <row r="408" spans="1:8" ht="12.75">
      <c r="A408" s="26" t="s">
        <v>189</v>
      </c>
      <c r="B408" s="27"/>
      <c r="C408" s="27"/>
      <c r="D408" s="27"/>
      <c r="E408" s="27"/>
      <c r="F408" s="27"/>
      <c r="G408" s="23"/>
      <c r="H408" s="23"/>
    </row>
    <row r="409" spans="1:8" ht="12.75">
      <c r="A409" s="26" t="s">
        <v>199</v>
      </c>
      <c r="B409" s="27"/>
      <c r="C409" s="27"/>
      <c r="D409" s="27"/>
      <c r="E409" s="27"/>
      <c r="F409" s="27"/>
      <c r="G409" s="23"/>
      <c r="H409" s="23"/>
    </row>
    <row r="410" spans="1:8" ht="12.75">
      <c r="A410" s="26" t="s">
        <v>200</v>
      </c>
      <c r="B410" s="27"/>
      <c r="C410" s="27"/>
      <c r="D410" s="27"/>
      <c r="E410" s="27"/>
      <c r="F410" s="27"/>
      <c r="G410" s="23"/>
      <c r="H410" s="23"/>
    </row>
    <row r="411" spans="1:8" ht="12.75">
      <c r="A411" s="26" t="s">
        <v>187</v>
      </c>
      <c r="B411" s="27"/>
      <c r="C411" s="27"/>
      <c r="D411" s="27"/>
      <c r="E411" s="27"/>
      <c r="F411" s="27"/>
      <c r="G411" s="23"/>
      <c r="H411" s="23"/>
    </row>
    <row r="412" spans="1:8" ht="12.75">
      <c r="A412" s="26" t="s">
        <v>191</v>
      </c>
      <c r="B412" s="27"/>
      <c r="C412" s="27"/>
      <c r="D412" s="27"/>
      <c r="E412" s="27"/>
      <c r="F412" s="27"/>
      <c r="G412" s="23"/>
      <c r="H412" s="23"/>
    </row>
    <row r="413" spans="1:8" ht="12.75">
      <c r="A413" s="26" t="s">
        <v>201</v>
      </c>
      <c r="B413" s="27"/>
      <c r="C413" s="27"/>
      <c r="D413" s="27"/>
      <c r="E413" s="27"/>
      <c r="F413" s="27"/>
      <c r="G413" s="23"/>
      <c r="H413" s="23"/>
    </row>
    <row r="414" spans="1:6" ht="12.75">
      <c r="A414" s="11"/>
      <c r="B414" s="11"/>
      <c r="C414" s="11"/>
      <c r="D414" s="11"/>
      <c r="E414" s="11"/>
      <c r="F414" s="11"/>
    </row>
    <row r="415" ht="12.75">
      <c r="A415" s="25" t="s">
        <v>202</v>
      </c>
    </row>
    <row r="416" ht="12.75">
      <c r="A416" s="25" t="s">
        <v>203</v>
      </c>
    </row>
    <row r="418" ht="12.75">
      <c r="A418" t="s">
        <v>204</v>
      </c>
    </row>
    <row r="425" spans="1:3" ht="15">
      <c r="A425" s="21" t="s">
        <v>195</v>
      </c>
      <c r="B425" s="3" t="s">
        <v>196</v>
      </c>
      <c r="C425" s="3" t="s">
        <v>197</v>
      </c>
    </row>
    <row r="426" spans="1:5" ht="12.75">
      <c r="A426" s="32">
        <v>4.0000015000000015</v>
      </c>
      <c r="B426" s="32">
        <v>2.0000005</v>
      </c>
      <c r="C426" s="32">
        <v>-2.0000015000000007</v>
      </c>
      <c r="D426" s="33"/>
      <c r="E426" s="33"/>
    </row>
    <row r="427" spans="1:5" ht="12.75">
      <c r="A427" s="34"/>
      <c r="B427" s="33"/>
      <c r="C427" s="33"/>
      <c r="D427" s="33"/>
      <c r="E427" s="33"/>
    </row>
    <row r="428" spans="1:5" ht="12.75">
      <c r="A428" s="34"/>
      <c r="B428" s="33"/>
      <c r="C428" s="33"/>
      <c r="D428" s="33"/>
      <c r="E428" s="33"/>
    </row>
    <row r="429" spans="1:5" ht="12.75">
      <c r="A429" s="34"/>
      <c r="B429" s="35">
        <f>2*A426-3*B426+C426</f>
        <v>0</v>
      </c>
      <c r="C429" s="33"/>
      <c r="D429" s="33"/>
      <c r="E429" s="35">
        <f>A426-2*B426+C426+2</f>
        <v>-9.999999992515995E-07</v>
      </c>
    </row>
    <row r="430" spans="1:5" ht="12.75">
      <c r="A430" s="33"/>
      <c r="B430" s="33"/>
      <c r="C430" s="33"/>
      <c r="D430" s="33"/>
      <c r="E430" s="33"/>
    </row>
    <row r="431" ht="12.75">
      <c r="A431" s="25" t="s">
        <v>211</v>
      </c>
    </row>
    <row r="432" ht="12.75">
      <c r="A432" s="25" t="s">
        <v>212</v>
      </c>
    </row>
    <row r="434" ht="12.75">
      <c r="A434" t="s">
        <v>205</v>
      </c>
    </row>
    <row r="435" ht="12.75">
      <c r="A435" t="s">
        <v>208</v>
      </c>
    </row>
    <row r="445" spans="1:3" ht="15">
      <c r="A445" s="21" t="s">
        <v>195</v>
      </c>
      <c r="B445" s="3" t="s">
        <v>196</v>
      </c>
      <c r="C445" s="3" t="s">
        <v>197</v>
      </c>
    </row>
    <row r="446" spans="1:3" ht="12.75">
      <c r="A446" s="22">
        <v>0.3125</v>
      </c>
      <c r="B446" s="22">
        <v>1.0625</v>
      </c>
      <c r="C446" s="22">
        <v>-0.1875</v>
      </c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7" ht="12.75">
      <c r="A449" s="3"/>
      <c r="B449" s="10">
        <f>5*A446+3*B446+4*C446-4</f>
        <v>0</v>
      </c>
      <c r="C449" s="3"/>
      <c r="D449" s="4">
        <f>2*A446-3*B446+C446</f>
        <v>-2.75</v>
      </c>
      <c r="G449" s="4">
        <f>A446-2*B446+C446+2</f>
        <v>0</v>
      </c>
    </row>
    <row r="453" ht="12.75">
      <c r="B453" s="4">
        <f>3*A446-2*B446-C446+1</f>
        <v>0</v>
      </c>
    </row>
    <row r="455" ht="12.75">
      <c r="A455" t="s">
        <v>206</v>
      </c>
    </row>
    <row r="457" ht="12.75">
      <c r="A457" t="s">
        <v>207</v>
      </c>
    </row>
    <row r="458" ht="12.75">
      <c r="A458" t="s">
        <v>208</v>
      </c>
    </row>
    <row r="468" spans="1:3" ht="15">
      <c r="A468" s="21" t="s">
        <v>195</v>
      </c>
      <c r="B468" s="3" t="s">
        <v>196</v>
      </c>
      <c r="C468" s="3" t="s">
        <v>197</v>
      </c>
    </row>
    <row r="469" spans="1:7" ht="12.75">
      <c r="A469" s="28">
        <v>2.8333343749999975</v>
      </c>
      <c r="B469" s="28">
        <v>0.8333333749999997</v>
      </c>
      <c r="C469" s="28">
        <v>-3.166668124999997</v>
      </c>
      <c r="D469" s="29"/>
      <c r="E469" s="29"/>
      <c r="F469" s="29"/>
      <c r="G469" s="29"/>
    </row>
    <row r="470" spans="1:7" ht="12.75">
      <c r="A470" s="30"/>
      <c r="B470" s="30"/>
      <c r="C470" s="30"/>
      <c r="D470" s="29"/>
      <c r="E470" s="29"/>
      <c r="F470" s="29"/>
      <c r="G470" s="29"/>
    </row>
    <row r="471" spans="1:7" ht="12.75">
      <c r="A471" s="30"/>
      <c r="B471" s="30"/>
      <c r="C471" s="30"/>
      <c r="D471" s="29"/>
      <c r="E471" s="29"/>
      <c r="F471" s="29"/>
      <c r="G471" s="29"/>
    </row>
    <row r="472" spans="1:7" ht="12.75">
      <c r="A472" s="30"/>
      <c r="B472" s="36">
        <f>5*A469+3*B469+4*C469-4</f>
        <v>-5.000000005139782E-07</v>
      </c>
      <c r="C472" s="30"/>
      <c r="D472" s="31">
        <f>2*A469-3*B469+C469</f>
        <v>4.999999987376214E-07</v>
      </c>
      <c r="E472" s="29"/>
      <c r="F472" s="29"/>
      <c r="G472" s="31">
        <f>A469-2*B469+C469+2</f>
        <v>-4.999999987376214E-07</v>
      </c>
    </row>
    <row r="473" spans="1:7" ht="12.75">
      <c r="A473" s="29"/>
      <c r="B473" s="29"/>
      <c r="C473" s="29"/>
      <c r="D473" s="29"/>
      <c r="E473" s="29"/>
      <c r="F473" s="29"/>
      <c r="G473" s="29"/>
    </row>
    <row r="474" spans="1:7" ht="12.75">
      <c r="A474" s="29"/>
      <c r="B474" s="29"/>
      <c r="C474" s="29"/>
      <c r="D474" s="29"/>
      <c r="E474" s="29"/>
      <c r="F474" s="29"/>
      <c r="G474" s="29"/>
    </row>
    <row r="475" spans="1:7" ht="12.75">
      <c r="A475" s="29"/>
      <c r="B475" s="29"/>
      <c r="C475" s="29"/>
      <c r="D475" s="29"/>
      <c r="E475" s="29"/>
      <c r="F475" s="29"/>
      <c r="G475" s="29"/>
    </row>
    <row r="476" spans="1:7" ht="12.75">
      <c r="A476" s="29"/>
      <c r="B476" s="31">
        <f>2*A469+8*B469+2*C469-6</f>
        <v>-5.000000014021566E-07</v>
      </c>
      <c r="C476" s="29"/>
      <c r="D476" s="29"/>
      <c r="E476" s="29"/>
      <c r="F476" s="29"/>
      <c r="G476" s="29"/>
    </row>
    <row r="478" ht="12.75">
      <c r="A478" t="s">
        <v>213</v>
      </c>
    </row>
    <row r="481" ht="15">
      <c r="A481" s="1" t="s">
        <v>214</v>
      </c>
    </row>
    <row r="482" ht="15">
      <c r="A482" s="1" t="s">
        <v>215</v>
      </c>
    </row>
    <row r="483" ht="15">
      <c r="A483" t="s">
        <v>217</v>
      </c>
    </row>
    <row r="484" ht="12.75">
      <c r="A484" t="s">
        <v>218</v>
      </c>
    </row>
    <row r="485" ht="15">
      <c r="A485" t="s">
        <v>219</v>
      </c>
    </row>
    <row r="487" ht="12.75">
      <c r="A487" t="s">
        <v>220</v>
      </c>
    </row>
    <row r="488" ht="12.75">
      <c r="A488" t="s">
        <v>19</v>
      </c>
    </row>
    <row r="489" spans="1:3" ht="12.75">
      <c r="A489" s="37">
        <v>1</v>
      </c>
      <c r="B489" s="37">
        <v>2</v>
      </c>
      <c r="C489" s="37">
        <v>3</v>
      </c>
    </row>
    <row r="490" spans="1:3" ht="12.75">
      <c r="A490" s="37">
        <v>4</v>
      </c>
      <c r="B490" s="37">
        <v>5</v>
      </c>
      <c r="C490" s="37">
        <v>6</v>
      </c>
    </row>
    <row r="491" spans="1:3" ht="12.75">
      <c r="A491" s="37">
        <v>7</v>
      </c>
      <c r="B491" s="37">
        <v>8</v>
      </c>
      <c r="C491" s="37">
        <v>9</v>
      </c>
    </row>
    <row r="493" ht="12.75">
      <c r="A493" t="s">
        <v>221</v>
      </c>
    </row>
    <row r="494" ht="12.75">
      <c r="A494" t="s">
        <v>222</v>
      </c>
    </row>
    <row r="495" ht="12.75">
      <c r="A495" t="s">
        <v>223</v>
      </c>
    </row>
    <row r="496" ht="12.75">
      <c r="A496" t="s">
        <v>224</v>
      </c>
    </row>
    <row r="497" ht="12.75">
      <c r="A497" t="s">
        <v>230</v>
      </c>
    </row>
    <row r="498" spans="1:4" ht="12.75">
      <c r="A498" t="s">
        <v>9</v>
      </c>
      <c r="D498" t="s">
        <v>225</v>
      </c>
    </row>
    <row r="499" spans="1:5" ht="12.75">
      <c r="A499" s="38">
        <v>1</v>
      </c>
      <c r="B499" s="39">
        <v>2</v>
      </c>
      <c r="D499" s="38">
        <v>2</v>
      </c>
      <c r="E499" s="39">
        <v>3</v>
      </c>
    </row>
    <row r="500" spans="1:5" ht="12.75">
      <c r="A500" s="40">
        <v>4</v>
      </c>
      <c r="B500" s="41">
        <v>5</v>
      </c>
      <c r="D500" s="40">
        <v>5</v>
      </c>
      <c r="E500" s="41">
        <v>6</v>
      </c>
    </row>
    <row r="501" spans="1:4" ht="12.75">
      <c r="A501" t="s">
        <v>226</v>
      </c>
      <c r="D501" t="s">
        <v>227</v>
      </c>
    </row>
    <row r="502" spans="1:5" ht="12.75">
      <c r="A502" s="38">
        <v>4</v>
      </c>
      <c r="B502" s="39">
        <v>5</v>
      </c>
      <c r="D502" s="38">
        <v>5</v>
      </c>
      <c r="E502" s="39">
        <v>6</v>
      </c>
    </row>
    <row r="503" spans="1:5" ht="12.75">
      <c r="A503" s="40">
        <v>7</v>
      </c>
      <c r="B503" s="41">
        <v>8</v>
      </c>
      <c r="D503" s="40">
        <v>8</v>
      </c>
      <c r="E503" s="41">
        <v>9</v>
      </c>
    </row>
    <row r="504" spans="1:4" ht="12.75">
      <c r="A504" t="s">
        <v>228</v>
      </c>
      <c r="D504" t="s">
        <v>229</v>
      </c>
    </row>
    <row r="505" spans="1:5" ht="12.75">
      <c r="A505" s="38">
        <v>1</v>
      </c>
      <c r="B505" s="39">
        <v>2</v>
      </c>
      <c r="D505" s="38">
        <v>2</v>
      </c>
      <c r="E505" s="39">
        <v>3</v>
      </c>
    </row>
    <row r="506" spans="1:5" ht="12.75">
      <c r="A506" s="40">
        <v>7</v>
      </c>
      <c r="B506" s="41">
        <v>8</v>
      </c>
      <c r="D506" s="40">
        <v>8</v>
      </c>
      <c r="E506" s="41">
        <v>9</v>
      </c>
    </row>
    <row r="507" spans="1:4" ht="12.75">
      <c r="A507" t="s">
        <v>231</v>
      </c>
      <c r="D507" t="s">
        <v>233</v>
      </c>
    </row>
    <row r="508" spans="1:5" ht="12.75">
      <c r="A508" s="38">
        <v>1</v>
      </c>
      <c r="B508" s="39">
        <v>3</v>
      </c>
      <c r="D508" s="38">
        <v>4</v>
      </c>
      <c r="E508" s="39">
        <v>6</v>
      </c>
    </row>
    <row r="509" spans="1:5" ht="12.75">
      <c r="A509" s="40">
        <v>4</v>
      </c>
      <c r="B509" s="41">
        <v>6</v>
      </c>
      <c r="D509" s="40">
        <v>7</v>
      </c>
      <c r="E509" s="41">
        <v>9</v>
      </c>
    </row>
    <row r="510" ht="12.75">
      <c r="A510" t="s">
        <v>232</v>
      </c>
    </row>
    <row r="511" spans="1:5" ht="12.75">
      <c r="A511" s="38">
        <v>1</v>
      </c>
      <c r="B511" s="39">
        <v>3</v>
      </c>
      <c r="D511" s="42"/>
      <c r="E511" s="42"/>
    </row>
    <row r="512" spans="1:5" ht="12.75">
      <c r="A512" s="40">
        <v>7</v>
      </c>
      <c r="B512" s="41">
        <v>9</v>
      </c>
      <c r="D512" s="42"/>
      <c r="E512" s="42"/>
    </row>
    <row r="514" ht="12.75">
      <c r="A514" t="s">
        <v>234</v>
      </c>
    </row>
    <row r="515" ht="12.75">
      <c r="A515" t="s">
        <v>235</v>
      </c>
    </row>
    <row r="516" ht="12.75">
      <c r="A516" s="3" t="s">
        <v>34</v>
      </c>
    </row>
    <row r="517" ht="12.75">
      <c r="A517" s="10">
        <f>MDETERM(A499:B500)</f>
        <v>-3</v>
      </c>
    </row>
    <row r="519" ht="15">
      <c r="A519" s="1" t="s">
        <v>236</v>
      </c>
    </row>
    <row r="520" spans="1:13" ht="12.75">
      <c r="A520" s="2" t="s">
        <v>237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2.75">
      <c r="A521" s="2" t="s">
        <v>238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ht="12.75">
      <c r="A522" s="2" t="s">
        <v>244</v>
      </c>
    </row>
    <row r="523" ht="12.75">
      <c r="A523" s="2" t="s">
        <v>245</v>
      </c>
    </row>
    <row r="524" ht="12.75">
      <c r="A524" s="9" t="s">
        <v>241</v>
      </c>
    </row>
    <row r="526" ht="12.75">
      <c r="A526" t="s">
        <v>19</v>
      </c>
    </row>
    <row r="527" spans="1:3" ht="12.75">
      <c r="A527" s="3">
        <v>5</v>
      </c>
      <c r="B527" s="3">
        <v>3</v>
      </c>
      <c r="C527" s="3">
        <v>4</v>
      </c>
    </row>
    <row r="528" spans="1:3" ht="12.75">
      <c r="A528" s="3">
        <v>2</v>
      </c>
      <c r="B528" s="3">
        <v>-3</v>
      </c>
      <c r="C528" s="3">
        <v>1</v>
      </c>
    </row>
    <row r="529" spans="1:3" ht="12.75">
      <c r="A529" s="3">
        <v>1</v>
      </c>
      <c r="B529" s="3">
        <v>-2</v>
      </c>
      <c r="C529" s="3">
        <v>1</v>
      </c>
    </row>
    <row r="530" spans="1:3" ht="12.75">
      <c r="A530" s="3">
        <v>3</v>
      </c>
      <c r="B530" s="3">
        <v>-2</v>
      </c>
      <c r="C530" s="3">
        <v>-1</v>
      </c>
    </row>
    <row r="534" ht="12.75">
      <c r="A534" t="s">
        <v>239</v>
      </c>
    </row>
    <row r="535" ht="12.75">
      <c r="A535" t="s">
        <v>240</v>
      </c>
    </row>
    <row r="536" spans="1:4" ht="12.75">
      <c r="A536" s="3">
        <v>5</v>
      </c>
      <c r="B536" s="3">
        <v>3</v>
      </c>
      <c r="C536" s="3">
        <v>4</v>
      </c>
      <c r="D536" s="3">
        <v>4</v>
      </c>
    </row>
    <row r="537" spans="1:4" ht="12.75">
      <c r="A537" s="3">
        <v>2</v>
      </c>
      <c r="B537" s="3">
        <v>-3</v>
      </c>
      <c r="C537" s="3">
        <v>1</v>
      </c>
      <c r="D537" s="3">
        <v>0</v>
      </c>
    </row>
    <row r="538" spans="1:4" ht="12.75">
      <c r="A538" s="3">
        <v>1</v>
      </c>
      <c r="B538" s="3">
        <v>-2</v>
      </c>
      <c r="C538" s="3">
        <v>1</v>
      </c>
      <c r="D538" s="3">
        <v>-2</v>
      </c>
    </row>
    <row r="539" spans="1:4" ht="12.75">
      <c r="A539" s="3">
        <v>3</v>
      </c>
      <c r="B539" s="3">
        <v>-2</v>
      </c>
      <c r="C539" s="3">
        <v>-1</v>
      </c>
      <c r="D539" s="3">
        <v>-1</v>
      </c>
    </row>
    <row r="542" ht="12.75">
      <c r="A542" t="s">
        <v>243</v>
      </c>
    </row>
    <row r="543" ht="12.75">
      <c r="A543" t="s">
        <v>242</v>
      </c>
    </row>
    <row r="544" ht="12.75">
      <c r="A544" s="4">
        <f>MDETERM(A536:D539)</f>
        <v>131.99999999999997</v>
      </c>
    </row>
    <row r="546" ht="12.75">
      <c r="A546" t="s">
        <v>246</v>
      </c>
    </row>
    <row r="547" ht="12.75">
      <c r="A547" t="s">
        <v>247</v>
      </c>
    </row>
    <row r="549" ht="12.75">
      <c r="A549" t="s">
        <v>248</v>
      </c>
    </row>
    <row r="551" ht="12.75">
      <c r="A551" t="s">
        <v>19</v>
      </c>
    </row>
    <row r="552" spans="1:4" ht="12.75">
      <c r="A552" s="3">
        <v>5</v>
      </c>
      <c r="B552" s="3">
        <v>3</v>
      </c>
      <c r="C552" s="3">
        <v>4</v>
      </c>
      <c r="D552" s="3"/>
    </row>
    <row r="553" spans="1:4" ht="12.75">
      <c r="A553" s="3">
        <v>2</v>
      </c>
      <c r="B553" s="3">
        <v>-3</v>
      </c>
      <c r="C553" s="3">
        <v>1</v>
      </c>
      <c r="D553" s="3"/>
    </row>
    <row r="554" spans="1:4" ht="12.75">
      <c r="A554" s="3">
        <v>1</v>
      </c>
      <c r="B554" s="3">
        <v>-2</v>
      </c>
      <c r="C554" s="3">
        <v>1</v>
      </c>
      <c r="D554" s="3"/>
    </row>
    <row r="555" spans="1:4" ht="12.75">
      <c r="A555" s="3">
        <v>2</v>
      </c>
      <c r="B555" s="3">
        <v>8</v>
      </c>
      <c r="C555" s="3">
        <v>2</v>
      </c>
      <c r="D555" s="3"/>
    </row>
    <row r="560" ht="12.75">
      <c r="A560" t="s">
        <v>240</v>
      </c>
    </row>
    <row r="561" spans="1:4" ht="12.75">
      <c r="A561" s="3">
        <v>5</v>
      </c>
      <c r="B561" s="3">
        <v>3</v>
      </c>
      <c r="C561" s="3">
        <v>4</v>
      </c>
      <c r="D561" s="3">
        <v>4</v>
      </c>
    </row>
    <row r="562" spans="1:4" ht="12.75">
      <c r="A562" s="3">
        <v>2</v>
      </c>
      <c r="B562" s="3">
        <v>-3</v>
      </c>
      <c r="C562" s="3">
        <v>1</v>
      </c>
      <c r="D562" s="3">
        <v>0</v>
      </c>
    </row>
    <row r="563" spans="1:4" ht="12.75">
      <c r="A563" s="3">
        <v>1</v>
      </c>
      <c r="B563" s="3">
        <v>-2</v>
      </c>
      <c r="C563" s="3">
        <v>1</v>
      </c>
      <c r="D563" s="3">
        <v>-2</v>
      </c>
    </row>
    <row r="564" spans="1:4" ht="12.75">
      <c r="A564" s="3">
        <v>2</v>
      </c>
      <c r="B564" s="3">
        <v>8</v>
      </c>
      <c r="C564" s="3">
        <v>2</v>
      </c>
      <c r="D564" s="3">
        <v>6</v>
      </c>
    </row>
    <row r="566" ht="12.75">
      <c r="A566" t="s">
        <v>242</v>
      </c>
    </row>
    <row r="567" ht="12.75">
      <c r="A567" s="4">
        <f>MDETERM(A561:D564)</f>
        <v>0</v>
      </c>
    </row>
    <row r="568" ht="12.75">
      <c r="A568" t="s">
        <v>249</v>
      </c>
    </row>
    <row r="569" ht="12.75">
      <c r="A569" t="s">
        <v>250</v>
      </c>
    </row>
    <row r="570" spans="1:5" ht="12.75">
      <c r="A570" t="s">
        <v>9</v>
      </c>
      <c r="E570" t="s">
        <v>34</v>
      </c>
    </row>
    <row r="571" spans="1:5" ht="12.75">
      <c r="A571" s="3">
        <v>5</v>
      </c>
      <c r="B571" s="3">
        <v>3</v>
      </c>
      <c r="C571" s="3">
        <v>4</v>
      </c>
      <c r="E571" s="4">
        <f>MDETERM(A571:C573)</f>
        <v>-12</v>
      </c>
    </row>
    <row r="572" spans="1:3" ht="12.75">
      <c r="A572" s="3">
        <v>2</v>
      </c>
      <c r="B572" s="3">
        <v>-3</v>
      </c>
      <c r="C572" s="3">
        <v>1</v>
      </c>
    </row>
    <row r="573" spans="1:3" ht="12.75">
      <c r="A573" s="3">
        <v>1</v>
      </c>
      <c r="B573" s="3">
        <v>-2</v>
      </c>
      <c r="C573" s="3">
        <v>1</v>
      </c>
    </row>
    <row r="575" ht="12.75">
      <c r="A575" t="s">
        <v>251</v>
      </c>
    </row>
    <row r="576" ht="12.75">
      <c r="A576" t="s">
        <v>252</v>
      </c>
    </row>
    <row r="577" ht="12.75">
      <c r="A577" t="s">
        <v>253</v>
      </c>
    </row>
  </sheetData>
  <printOptions/>
  <pageMargins left="0.75" right="0.75" top="1" bottom="1" header="0.5" footer="0.5"/>
  <pageSetup horizontalDpi="600" verticalDpi="600" orientation="portrait" paperSize="9" r:id="rId30"/>
  <legacyDrawing r:id="rId29"/>
  <oleObjects>
    <oleObject progId="Equation.3" shapeId="27458" r:id="rId1"/>
    <oleObject progId="Equation.3" shapeId="404551" r:id="rId2"/>
    <oleObject progId="Equation.3" shapeId="593821" r:id="rId3"/>
    <oleObject progId="Equation.3" shapeId="415499" r:id="rId4"/>
    <oleObject progId="Equation.3" shapeId="453298" r:id="rId5"/>
    <oleObject progId="Equation.3" shapeId="41934" r:id="rId6"/>
    <oleObject progId="Equation.3" shapeId="87487" r:id="rId7"/>
    <oleObject progId="Equation.3" shapeId="148784" r:id="rId8"/>
    <oleObject progId="Equation.3" shapeId="174836" r:id="rId9"/>
    <oleObject progId="Equation.3" shapeId="312983" r:id="rId10"/>
    <oleObject progId="Equation.3" shapeId="413607" r:id="rId11"/>
    <oleObject progId="Equation.3" shapeId="418678" r:id="rId12"/>
    <oleObject progId="Equation.3" shapeId="418856" r:id="rId13"/>
    <oleObject progId="Equation.3" shapeId="512612" r:id="rId14"/>
    <oleObject progId="Equation.3" shapeId="519836" r:id="rId15"/>
    <oleObject progId="Equation.3" shapeId="519837" r:id="rId16"/>
    <oleObject progId="Equation.3" shapeId="550308" r:id="rId17"/>
    <oleObject progId="Equation.3" shapeId="555447" r:id="rId18"/>
    <oleObject progId="Equation.3" shapeId="555448" r:id="rId19"/>
    <oleObject progId="Equation.3" shapeId="555449" r:id="rId20"/>
    <oleObject progId="Equation.3" shapeId="559760" r:id="rId21"/>
    <oleObject progId="Equation.3" shapeId="590662" r:id="rId22"/>
    <oleObject progId="Equation.3" shapeId="597772" r:id="rId23"/>
    <oleObject progId="Equation.3" shapeId="597773" r:id="rId24"/>
    <oleObject progId="Equation.3" shapeId="597774" r:id="rId25"/>
    <oleObject progId="Equation.3" shapeId="597775" r:id="rId26"/>
    <oleObject progId="Equation.3" shapeId="984324" r:id="rId27"/>
    <oleObject progId="Equation.3" shapeId="1031945" r:id="rId2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Venturi</dc:creator>
  <cp:keywords/>
  <dc:description/>
  <cp:lastModifiedBy>angela cannizzo</cp:lastModifiedBy>
  <cp:lastPrinted>2008-12-04T21:13:09Z</cp:lastPrinted>
  <dcterms:created xsi:type="dcterms:W3CDTF">2008-12-01T19:29:53Z</dcterms:created>
  <dcterms:modified xsi:type="dcterms:W3CDTF">2009-02-19T09:42:03Z</dcterms:modified>
  <cp:category/>
  <cp:version/>
  <cp:contentType/>
  <cp:contentStatus/>
</cp:coreProperties>
</file>